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 activeTab="3"/>
  </bookViews>
  <sheets>
    <sheet name="Школы" sheetId="1" r:id="rId1"/>
    <sheet name="Сады" sheetId="2" r:id="rId2"/>
    <sheet name="Лист1" sheetId="3" r:id="rId3"/>
    <sheet name="Лист2" sheetId="4" r:id="rId4"/>
  </sheets>
  <calcPr calcId="124519"/>
</workbook>
</file>

<file path=xl/calcChain.xml><?xml version="1.0" encoding="utf-8"?>
<calcChain xmlns="http://schemas.openxmlformats.org/spreadsheetml/2006/main">
  <c r="V3" i="3"/>
  <c r="K3"/>
  <c r="H8" l="1"/>
  <c r="F8"/>
  <c r="S3"/>
  <c r="N3"/>
  <c r="H3"/>
  <c r="F3"/>
  <c r="J47" i="2"/>
  <c r="C47"/>
  <c r="H46"/>
  <c r="K45"/>
  <c r="H45"/>
  <c r="F45"/>
  <c r="H44"/>
  <c r="K44" s="1"/>
  <c r="H43"/>
  <c r="K42"/>
  <c r="H42"/>
  <c r="F42"/>
  <c r="H41"/>
  <c r="F41"/>
  <c r="H40"/>
  <c r="K40" s="1"/>
  <c r="F40"/>
  <c r="H37"/>
  <c r="F37"/>
  <c r="K36"/>
  <c r="F36"/>
  <c r="H35"/>
  <c r="K35" s="1"/>
  <c r="F35"/>
  <c r="K34"/>
  <c r="H34"/>
  <c r="F34"/>
  <c r="H33"/>
  <c r="F33"/>
  <c r="H32"/>
  <c r="F32"/>
  <c r="H31"/>
  <c r="K31" s="1"/>
  <c r="F31"/>
  <c r="K30"/>
  <c r="H30"/>
  <c r="F30"/>
  <c r="H29"/>
  <c r="K29" s="1"/>
  <c r="F29"/>
  <c r="H28"/>
  <c r="H27"/>
  <c r="K27" s="1"/>
  <c r="F27"/>
  <c r="K26"/>
  <c r="H26"/>
  <c r="F26"/>
  <c r="H25"/>
  <c r="F25"/>
  <c r="H24"/>
  <c r="F24"/>
  <c r="H23"/>
  <c r="F23"/>
  <c r="H22"/>
  <c r="F22"/>
  <c r="H21"/>
  <c r="K21" s="1"/>
  <c r="F21"/>
  <c r="H20"/>
  <c r="H19"/>
  <c r="F19"/>
  <c r="H18"/>
  <c r="K17"/>
  <c r="H17"/>
  <c r="F17"/>
  <c r="H16"/>
  <c r="K16" s="1"/>
  <c r="K15"/>
  <c r="H15"/>
  <c r="F15"/>
  <c r="K14"/>
  <c r="H14"/>
  <c r="F14"/>
  <c r="H13"/>
  <c r="F13"/>
  <c r="K12"/>
  <c r="H12"/>
  <c r="F12"/>
  <c r="K11"/>
  <c r="H11"/>
  <c r="F11"/>
  <c r="K10"/>
  <c r="H10"/>
  <c r="F10"/>
  <c r="K9"/>
  <c r="H9"/>
  <c r="F9"/>
  <c r="K8"/>
  <c r="H8"/>
  <c r="F8"/>
  <c r="K7"/>
  <c r="H7"/>
  <c r="F7"/>
  <c r="H6"/>
  <c r="F6"/>
  <c r="K5"/>
  <c r="H5"/>
  <c r="F5"/>
  <c r="R46" i="1"/>
  <c r="Q46"/>
  <c r="O46"/>
  <c r="V45"/>
  <c r="S45"/>
  <c r="N45"/>
  <c r="K45"/>
  <c r="H45"/>
  <c r="F45"/>
  <c r="V44"/>
  <c r="S44"/>
  <c r="P44"/>
  <c r="N44"/>
  <c r="K44"/>
  <c r="F44"/>
  <c r="V43"/>
  <c r="S43"/>
  <c r="P43"/>
  <c r="N43"/>
  <c r="K43"/>
  <c r="V42"/>
  <c r="S42"/>
  <c r="N42"/>
  <c r="K42"/>
  <c r="H42"/>
  <c r="P42" s="1"/>
  <c r="F42"/>
  <c r="V41"/>
  <c r="S41"/>
  <c r="P41"/>
  <c r="N41"/>
  <c r="K41"/>
  <c r="H41"/>
  <c r="F41"/>
  <c r="V40"/>
  <c r="S40"/>
  <c r="N40"/>
  <c r="K40"/>
  <c r="H40"/>
  <c r="F40"/>
  <c r="V39"/>
  <c r="S39"/>
  <c r="N39"/>
  <c r="K39"/>
  <c r="H39"/>
  <c r="F39"/>
  <c r="V38"/>
  <c r="S38"/>
  <c r="N38"/>
  <c r="K38"/>
  <c r="H38"/>
  <c r="P38" s="1"/>
  <c r="F38"/>
  <c r="V37"/>
  <c r="S37"/>
  <c r="P37"/>
  <c r="N37"/>
  <c r="K37"/>
  <c r="H37"/>
  <c r="F37"/>
  <c r="V36"/>
  <c r="S36"/>
  <c r="N36"/>
  <c r="K36"/>
  <c r="H36"/>
  <c r="P36" s="1"/>
  <c r="F36"/>
  <c r="V35"/>
  <c r="S35"/>
  <c r="P35"/>
  <c r="N35"/>
  <c r="K35"/>
  <c r="H35"/>
  <c r="F35"/>
  <c r="V34"/>
  <c r="S34"/>
  <c r="N34"/>
  <c r="K34"/>
  <c r="H34"/>
  <c r="F34"/>
  <c r="V33"/>
  <c r="S33"/>
  <c r="N33"/>
  <c r="K33"/>
  <c r="H33"/>
  <c r="P33" s="1"/>
  <c r="F33"/>
  <c r="S32"/>
  <c r="F32"/>
  <c r="V31"/>
  <c r="S31"/>
  <c r="N31"/>
  <c r="K31"/>
  <c r="H31"/>
  <c r="F31"/>
  <c r="V30"/>
  <c r="S30"/>
  <c r="N30"/>
  <c r="K30"/>
  <c r="H30"/>
  <c r="P30" s="1"/>
  <c r="F30"/>
  <c r="V29"/>
  <c r="S29"/>
  <c r="P29"/>
  <c r="N29"/>
  <c r="K29"/>
  <c r="H29"/>
  <c r="F29"/>
  <c r="V28"/>
  <c r="S28"/>
  <c r="N28"/>
  <c r="K28"/>
  <c r="H28"/>
  <c r="F28"/>
  <c r="V27"/>
  <c r="S27"/>
  <c r="N27"/>
  <c r="F27"/>
  <c r="V26"/>
  <c r="S26"/>
  <c r="N26"/>
  <c r="K26"/>
  <c r="H26"/>
  <c r="P26" s="1"/>
  <c r="F26"/>
  <c r="V25"/>
  <c r="N25"/>
  <c r="K25"/>
  <c r="H25"/>
  <c r="P25" s="1"/>
  <c r="F25"/>
  <c r="V24"/>
  <c r="S24"/>
  <c r="N24"/>
  <c r="K24"/>
  <c r="H24"/>
  <c r="F24"/>
  <c r="V23"/>
  <c r="S23"/>
  <c r="N23"/>
  <c r="H23"/>
  <c r="F23"/>
  <c r="V22"/>
  <c r="S22"/>
  <c r="N22"/>
  <c r="K22"/>
  <c r="H22"/>
  <c r="P22" s="1"/>
  <c r="F22"/>
  <c r="V20"/>
  <c r="S20"/>
  <c r="N20"/>
  <c r="K20"/>
  <c r="H20"/>
  <c r="F20"/>
  <c r="V18"/>
  <c r="N18"/>
  <c r="K18"/>
  <c r="H18"/>
  <c r="F18"/>
  <c r="V17"/>
  <c r="S17"/>
  <c r="N17"/>
  <c r="K17"/>
  <c r="H17"/>
  <c r="P17" s="1"/>
  <c r="F17"/>
  <c r="V16"/>
  <c r="S16"/>
  <c r="P16"/>
  <c r="N16"/>
  <c r="K16"/>
  <c r="H16"/>
  <c r="F16"/>
  <c r="V15"/>
  <c r="S15"/>
  <c r="N15"/>
  <c r="K15"/>
  <c r="H15"/>
  <c r="F15"/>
  <c r="V14"/>
  <c r="S14"/>
  <c r="P14"/>
  <c r="N14"/>
  <c r="K14"/>
  <c r="H14"/>
  <c r="F14"/>
  <c r="V13"/>
  <c r="S13"/>
  <c r="P13"/>
  <c r="N13"/>
  <c r="K13"/>
  <c r="H13"/>
  <c r="F13"/>
  <c r="V12"/>
  <c r="S12"/>
  <c r="P12"/>
  <c r="N12"/>
  <c r="K12"/>
  <c r="H12"/>
  <c r="F12"/>
  <c r="V11"/>
  <c r="S11"/>
  <c r="P11"/>
  <c r="N11"/>
  <c r="K11"/>
  <c r="H11"/>
  <c r="F11"/>
  <c r="V10"/>
  <c r="S10"/>
  <c r="P10"/>
  <c r="N10"/>
  <c r="K10"/>
  <c r="H10"/>
  <c r="F10"/>
  <c r="V9"/>
  <c r="P9"/>
  <c r="N9"/>
  <c r="K9"/>
  <c r="V8"/>
  <c r="S8"/>
  <c r="P8"/>
  <c r="N8"/>
  <c r="K8"/>
  <c r="H8"/>
  <c r="F8"/>
  <c r="V7"/>
  <c r="S7"/>
  <c r="P7"/>
  <c r="N7"/>
  <c r="K7"/>
  <c r="H7"/>
  <c r="F7"/>
  <c r="V6"/>
  <c r="S6"/>
  <c r="P6"/>
  <c r="N6"/>
  <c r="K6"/>
  <c r="H6"/>
  <c r="F6"/>
  <c r="V5"/>
  <c r="P5"/>
  <c r="K5"/>
  <c r="H5"/>
  <c r="F5"/>
  <c r="V4"/>
  <c r="P4"/>
  <c r="P46" s="1"/>
  <c r="N4"/>
  <c r="K4"/>
  <c r="H4"/>
</calcChain>
</file>

<file path=xl/sharedStrings.xml><?xml version="1.0" encoding="utf-8"?>
<sst xmlns="http://schemas.openxmlformats.org/spreadsheetml/2006/main" count="437" uniqueCount="162">
  <si>
    <t xml:space="preserve">Мониторинг системы организации воспитания обучающихся в Тверской области </t>
  </si>
  <si>
    <t xml:space="preserve">Обучающиеся, охваченные мероприятиями по гражданскому м патриотическому воспитанию </t>
  </si>
  <si>
    <t>школы, имеющих общеразвивающие программы патриотического воспитания</t>
  </si>
  <si>
    <t>ОО, в которых действует орган школьного самоуправления</t>
  </si>
  <si>
    <t>Обучающиеся, включенные в деятельность детских и молодежных объединений и организаций, в том числе в РДДМ "Движение первых", "Орлята России", "Юнармия" и др.</t>
  </si>
  <si>
    <t>школы, имеющие общеразвивающие программы духовно-нравственной направленности</t>
  </si>
  <si>
    <t>ОО, в которых функционируют школьные театры</t>
  </si>
  <si>
    <t>ОО, в которых действует система школьной медиации/примирения</t>
  </si>
  <si>
    <t>№</t>
  </si>
  <si>
    <t>Наименование МО</t>
  </si>
  <si>
    <t>количество школ</t>
  </si>
  <si>
    <t>количество обучающихся</t>
  </si>
  <si>
    <t>доля обучающихся</t>
  </si>
  <si>
    <t>доля школ</t>
  </si>
  <si>
    <t>Перечень ОО, где отсуствуют программы</t>
  </si>
  <si>
    <t>Перечень ОО, где отсутствует орган местного самоуправелния</t>
  </si>
  <si>
    <t>количество образовательных организаций</t>
  </si>
  <si>
    <t>доля образовательных организаций</t>
  </si>
  <si>
    <t>Перечень ОО, где отсутствуют программы духовно-нравственной направлености</t>
  </si>
  <si>
    <t xml:space="preserve">количество образовательных организаций </t>
  </si>
  <si>
    <t>Перечень ОО, где отсутствуют школьные театры</t>
  </si>
  <si>
    <t>Перечень ОО, в которых не действует система школьной медиации/примерения</t>
  </si>
  <si>
    <t>школы, в которых действует орган школьного самоуправления</t>
  </si>
  <si>
    <t>г. Твери</t>
  </si>
  <si>
    <t>8,28,43</t>
  </si>
  <si>
    <t>Вышний Волочек города</t>
  </si>
  <si>
    <t xml:space="preserve">город Ржев </t>
  </si>
  <si>
    <t>МОУ 'Гимназия №10'</t>
  </si>
  <si>
    <t>г Кимры</t>
  </si>
  <si>
    <t>МОУ "Средняя школа №1", МОУ "Гимназия №2"</t>
  </si>
  <si>
    <t>МОУ "Гимназия "Логос"</t>
  </si>
  <si>
    <t>город Торжок</t>
  </si>
  <si>
    <t>Андреапольского района</t>
  </si>
  <si>
    <t>Бежецкого района</t>
  </si>
  <si>
    <t>Бельского района</t>
  </si>
  <si>
    <t>Бологовского района</t>
  </si>
  <si>
    <t>Весьегонского района</t>
  </si>
  <si>
    <t>МБОУ" Любегощская СОШ" (малочисленная школа -8 чел)</t>
  </si>
  <si>
    <t>Жарковского района</t>
  </si>
  <si>
    <t>Западнодвинского района</t>
  </si>
  <si>
    <t>МБОУ "Первомайская ООШ"</t>
  </si>
  <si>
    <t>Зубцовского района</t>
  </si>
  <si>
    <t>МБОУ "Дорожаевская ООШ"</t>
  </si>
  <si>
    <t>Калининского района</t>
  </si>
  <si>
    <t>12 Большебоковская, Бурашевская, Васильевская, Верхневолжская, Колталовская, Никольская НОШ, Никулинская, Оршинская, Пушкинская, Рождественская, Суховерковская, Щербининская</t>
  </si>
  <si>
    <t>1 Черногубовская ООШ</t>
  </si>
  <si>
    <t>4 Бурашевская. Никольская НОШ. Суховерковская, щербининская</t>
  </si>
  <si>
    <t>Калязинского района</t>
  </si>
  <si>
    <t>Кашинского района</t>
  </si>
  <si>
    <t>6 юр лиц+ 5 филиалов</t>
  </si>
  <si>
    <t>6 юр лиц с возможностью участия детей из 5 филиалов</t>
  </si>
  <si>
    <t>Кесовогорского района</t>
  </si>
  <si>
    <t>МБОУ Николо-Поточинская НОШ</t>
  </si>
  <si>
    <t>Кимрский район</t>
  </si>
  <si>
    <t>МОУ "Неклюдовская СОШ имВ.А.Русакова"</t>
  </si>
  <si>
    <t>Конаковского района</t>
  </si>
  <si>
    <t>Краснохомского района</t>
  </si>
  <si>
    <t xml:space="preserve">МБОУ "Хабоцкая оош" </t>
  </si>
  <si>
    <t xml:space="preserve">Причина отсутствия ШСП: малочисленная сельская школа, отсутствие  необходимых специалистов). Пояснения по программам патриотической и духовно - нравственной направленности: все мероприятия по данным направлениям включены в модули программы воспитания. Модули: классное руководство, ключевые общешкольные дела, внеурочная деятельность. </t>
  </si>
  <si>
    <t>Кувшиновского района</t>
  </si>
  <si>
    <t>Лесного района</t>
  </si>
  <si>
    <t>МОУ"ТелятниковскаяООШ"</t>
  </si>
  <si>
    <t>Лихославльского района</t>
  </si>
  <si>
    <t>13( модуль включен в общую программу воспитания)</t>
  </si>
  <si>
    <t>Кавская НОШ, Барановская НОШ</t>
  </si>
  <si>
    <t>Максатихинского района</t>
  </si>
  <si>
    <t>(модуль включен в общую программу воспитания)</t>
  </si>
  <si>
    <t>Молоковского района</t>
  </si>
  <si>
    <t>МОУ Ахматовская ООШ</t>
  </si>
  <si>
    <t>Нелидовского района</t>
  </si>
  <si>
    <t>ЗАТО "Озёрный"</t>
  </si>
  <si>
    <t>Оленинского района</t>
  </si>
  <si>
    <t>Осташковского района</t>
  </si>
  <si>
    <t>Пеновского района</t>
  </si>
  <si>
    <t>МБОУ "Охватская ООШ"</t>
  </si>
  <si>
    <t>Рамешковского района</t>
  </si>
  <si>
    <t>Ржевского района</t>
  </si>
  <si>
    <t>4 (МОУ Артемовская оош, МОУ Трубинская оош, МОУ Тудовская оош, МОУ Хорошевская нош)</t>
  </si>
  <si>
    <t>МОУ Тудовская оош</t>
  </si>
  <si>
    <t>Сандовского района</t>
  </si>
  <si>
    <t>4(модуль включен в общую программу воспитания)</t>
  </si>
  <si>
    <t>Селижаровского района</t>
  </si>
  <si>
    <t>7 (модуль в общей программе воспитания</t>
  </si>
  <si>
    <t>7(общая программа воспитания</t>
  </si>
  <si>
    <t>35.   </t>
  </si>
  <si>
    <t>ЗАТО Солнечный</t>
  </si>
  <si>
    <t>36.   </t>
  </si>
  <si>
    <t>Сонковского района</t>
  </si>
  <si>
    <t>37.   </t>
  </si>
  <si>
    <t>Спировского района</t>
  </si>
  <si>
    <t>МОУ СОШ №8 пгт.Спирово</t>
  </si>
  <si>
    <t>38.   </t>
  </si>
  <si>
    <t>Старицкого района</t>
  </si>
  <si>
    <t>Торжокского района</t>
  </si>
  <si>
    <t>Торопецкого района</t>
  </si>
  <si>
    <t>Входят в модуль ПВ</t>
  </si>
  <si>
    <t>Удомельского района</t>
  </si>
  <si>
    <t>Фировского района</t>
  </si>
  <si>
    <t>МБОУ Жуковская НОШ</t>
  </si>
  <si>
    <t>ОО, имеющих общеразвивающие программы патриотического воспитания</t>
  </si>
  <si>
    <t>ОО, имеющие общеразвивающие программы духовно-нравственной направленности</t>
  </si>
  <si>
    <t>количество детских садов</t>
  </si>
  <si>
    <t>доля детских садов</t>
  </si>
  <si>
    <t>включены в программу воспитания и ООП</t>
  </si>
  <si>
    <t>город Кимры</t>
  </si>
  <si>
    <t>Кесовогорского МО</t>
  </si>
  <si>
    <t>включены в программу воспитания</t>
  </si>
  <si>
    <t>Кимрского района</t>
  </si>
  <si>
    <t>во всех 26ДОО включены в ООП ДО, РПВ</t>
  </si>
  <si>
    <t>в 15ДОО включены в ООП ДО, РПВ, в 26ДОО заключен договор с православным приходом</t>
  </si>
  <si>
    <t>Включены в программу воспитания и ООП</t>
  </si>
  <si>
    <t>12 (но есть раздел в программе воспитания)</t>
  </si>
  <si>
    <t>7(имеется раздел в программе воспитания</t>
  </si>
  <si>
    <t>2 включено в рабочую программу воспитиания и/ или ООП</t>
  </si>
  <si>
    <t>2 включено в рабочую программу воспитания и/или ООП</t>
  </si>
  <si>
    <t>10: 7+3 школы с группами</t>
  </si>
  <si>
    <t>4 (включены в програму  воспитания и ООП)</t>
  </si>
  <si>
    <t>4 (включены в программу  воспитания)</t>
  </si>
  <si>
    <t>6 (включены в программу воспитания и ООП</t>
  </si>
  <si>
    <t>2 (включено в общую программу воспитания)</t>
  </si>
  <si>
    <t>включено в общую программу воспитания</t>
  </si>
  <si>
    <t xml:space="preserve">вкючено в общую программу воспитания </t>
  </si>
  <si>
    <t>1 (включено в общую программу воспитания)</t>
  </si>
  <si>
    <t>Входят в  ПВ</t>
  </si>
  <si>
    <t>Интегрированы в ПВ</t>
  </si>
  <si>
    <t>Фировский район</t>
  </si>
  <si>
    <t>Наименование ОО</t>
  </si>
  <si>
    <t>(+;-)</t>
  </si>
  <si>
    <t>МКОУ Белейковская ООШ</t>
  </si>
  <si>
    <t>МКОУ Гришинская ООШ</t>
  </si>
  <si>
    <t>МКОУ Гусевская ООШ</t>
  </si>
  <si>
    <t>МКОУ Знаменская ООШ</t>
  </si>
  <si>
    <t>МКОУ Ленинская ООШ</t>
  </si>
  <si>
    <t>МКОУ Татевская СОШ</t>
  </si>
  <si>
    <t>МКОУ Глазковская ООШ</t>
  </si>
  <si>
    <t>МКОУ Рогалевская ООШ</t>
  </si>
  <si>
    <t>МКОУ Молодотудская СОШ</t>
  </si>
  <si>
    <t>МКОУ Мостовская СОШ</t>
  </si>
  <si>
    <t>МКОУ Свисталовская ООШ</t>
  </si>
  <si>
    <t>МКОУ Холмецкая ООШ</t>
  </si>
  <si>
    <t>МКОУ Шоптовская ООШ</t>
  </si>
  <si>
    <t>МКОУ Оленинская ООШ</t>
  </si>
  <si>
    <t>МКОУ Оленинская СОШ</t>
  </si>
  <si>
    <t>МКОУ Первомайская ООШ</t>
  </si>
  <si>
    <t>МКОУ Никулинская ООШ</t>
  </si>
  <si>
    <t>общее количество обучающихся в ОО</t>
  </si>
  <si>
    <t>ОО, в которых функционирует музей</t>
  </si>
  <si>
    <t>ОО, в которых функционируют школьные медиа</t>
  </si>
  <si>
    <t>Обучающиеся, участвующие в субботниках и волонтерской деятельности</t>
  </si>
  <si>
    <t>+</t>
  </si>
  <si>
    <t xml:space="preserve">Наличие программы воспитания </t>
  </si>
  <si>
    <t>Обучающиеся, участвующие в работе органа школьного самоуправления</t>
  </si>
  <si>
    <t>Обучающиеся, принявшие участие в различных конкурсах муниципального уровня</t>
  </si>
  <si>
    <t>-</t>
  </si>
  <si>
    <t>Обучающиеся, охваченные мероприятиями по безопасности</t>
  </si>
  <si>
    <t>Обучающиеся, охваченные антинаркотическими мероприятиями</t>
  </si>
  <si>
    <t>Обучающиеся, охваченные мероприятиями, направленными на противодействие экстремизму и терроризму</t>
  </si>
  <si>
    <t xml:space="preserve">Обучающиеся, планирующие отдохнуть в различных видах лагерей </t>
  </si>
  <si>
    <t>Обучающиеся, принявшие участие в различных конкурсах регионального и федерального уровня</t>
  </si>
  <si>
    <t xml:space="preserve">ОО, в которых функционирует школьный спортивный клуб </t>
  </si>
  <si>
    <t>Обучающиеся, планирующие быть трудоустроены в летний период черtз Центр занятости населения</t>
  </si>
  <si>
    <t xml:space="preserve">Мониторинг по формированию ценностных ориентаций обучающихся и воспитательной работы в Оленинском МО по состоянию на 01.01.2023г.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</si>
</sst>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AE5F1"/>
        <bgColor rgb="FFDAE5F1"/>
      </patternFill>
    </fill>
    <fill>
      <patternFill patternType="solid">
        <fgColor rgb="FFDCE6F1"/>
        <bgColor rgb="FFDCE6F1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2" borderId="0" applyNumberFormat="0" applyBorder="0"/>
    <xf numFmtId="0" fontId="4" fillId="3" borderId="0" applyNumberFormat="0" applyBorder="0"/>
    <xf numFmtId="0" fontId="13" fillId="0" borderId="0"/>
  </cellStyleXfs>
  <cellXfs count="114">
    <xf numFmtId="0" fontId="0" fillId="0" borderId="0" xfId="0"/>
    <xf numFmtId="0" fontId="0" fillId="4" borderId="0" xfId="0" applyFill="1"/>
    <xf numFmtId="0" fontId="0" fillId="5" borderId="0" xfId="0" applyFill="1"/>
    <xf numFmtId="0" fontId="5" fillId="0" borderId="0" xfId="0" applyFont="1"/>
    <xf numFmtId="0" fontId="7" fillId="0" borderId="4" xfId="0" applyFont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9" xfId="0" applyFont="1" applyBorder="1"/>
    <xf numFmtId="0" fontId="9" fillId="6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7" fillId="0" borderId="9" xfId="0" applyFont="1" applyBorder="1" applyAlignment="1">
      <alignment horizontal="left"/>
    </xf>
    <xf numFmtId="0" fontId="10" fillId="6" borderId="1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0" fillId="7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0" fillId="6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6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10" fillId="5" borderId="9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лохой" xfId="2" builtinId="27"/>
    <cellStyle name="Хороший" xfId="1" builtinId="2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K49"/>
  <sheetViews>
    <sheetView topLeftCell="K1" workbookViewId="0">
      <pane ySplit="1" topLeftCell="A27" activePane="bottomLeft" state="frozen"/>
      <selection activeCell="L1" sqref="L1"/>
      <selection pane="bottomLeft" activeCell="A31" sqref="A31:W31"/>
    </sheetView>
  </sheetViews>
  <sheetFormatPr defaultRowHeight="15"/>
  <cols>
    <col min="1" max="1" width="5" customWidth="1"/>
    <col min="2" max="2" width="16.85546875" customWidth="1"/>
    <col min="3" max="8" width="10.85546875" customWidth="1"/>
    <col min="9" max="9" width="9.5703125" customWidth="1"/>
    <col min="10" max="10" width="8" customWidth="1"/>
    <col min="11" max="11" width="14.140625" customWidth="1"/>
    <col min="12" max="12" width="15" customWidth="1"/>
    <col min="13" max="14" width="13.42578125" style="1" customWidth="1"/>
    <col min="15" max="16" width="10.85546875" style="2" customWidth="1"/>
    <col min="17" max="17" width="12.85546875" style="2" customWidth="1"/>
    <col min="18" max="22" width="10.85546875" customWidth="1"/>
    <col min="23" max="23" width="12.5703125" customWidth="1"/>
  </cols>
  <sheetData>
    <row r="1" spans="1:63" ht="93" customHeight="1">
      <c r="A1" s="3"/>
      <c r="B1" s="96" t="s">
        <v>0</v>
      </c>
      <c r="C1" s="97"/>
      <c r="D1" s="98"/>
      <c r="E1" s="93" t="s">
        <v>1</v>
      </c>
      <c r="F1" s="95"/>
      <c r="G1" s="93" t="s">
        <v>2</v>
      </c>
      <c r="H1" s="94"/>
      <c r="I1" s="95"/>
      <c r="J1" s="99" t="s">
        <v>3</v>
      </c>
      <c r="K1" s="99"/>
      <c r="L1" s="99"/>
      <c r="M1" s="100" t="s">
        <v>4</v>
      </c>
      <c r="N1" s="101"/>
      <c r="O1" s="90" t="s">
        <v>5</v>
      </c>
      <c r="P1" s="91"/>
      <c r="Q1" s="92"/>
      <c r="R1" s="93" t="s">
        <v>6</v>
      </c>
      <c r="S1" s="94"/>
      <c r="T1" s="95"/>
      <c r="U1" s="93" t="s">
        <v>7</v>
      </c>
      <c r="V1" s="94"/>
      <c r="W1" s="95"/>
    </row>
    <row r="2" spans="1:63" ht="84" customHeight="1">
      <c r="A2" s="4" t="s">
        <v>8</v>
      </c>
      <c r="B2" s="5" t="s">
        <v>9</v>
      </c>
      <c r="C2" s="5" t="s">
        <v>10</v>
      </c>
      <c r="D2" s="5" t="s">
        <v>11</v>
      </c>
      <c r="E2" s="6" t="s">
        <v>11</v>
      </c>
      <c r="F2" s="6" t="s">
        <v>12</v>
      </c>
      <c r="G2" s="6" t="s">
        <v>10</v>
      </c>
      <c r="H2" s="6" t="s">
        <v>13</v>
      </c>
      <c r="I2" s="6" t="s">
        <v>14</v>
      </c>
      <c r="J2" s="6" t="s">
        <v>10</v>
      </c>
      <c r="K2" s="6" t="s">
        <v>13</v>
      </c>
      <c r="L2" s="6" t="s">
        <v>15</v>
      </c>
      <c r="M2" s="7" t="s">
        <v>11</v>
      </c>
      <c r="N2" s="8" t="s">
        <v>12</v>
      </c>
      <c r="O2" s="9" t="s">
        <v>16</v>
      </c>
      <c r="P2" s="9" t="s">
        <v>17</v>
      </c>
      <c r="Q2" s="9" t="s">
        <v>18</v>
      </c>
      <c r="R2" s="6" t="s">
        <v>19</v>
      </c>
      <c r="S2" s="6" t="s">
        <v>17</v>
      </c>
      <c r="T2" s="6" t="s">
        <v>20</v>
      </c>
      <c r="U2" s="6" t="s">
        <v>19</v>
      </c>
      <c r="V2" s="6" t="s">
        <v>17</v>
      </c>
      <c r="W2" s="6" t="s">
        <v>21</v>
      </c>
      <c r="AQ2" s="93" t="s">
        <v>22</v>
      </c>
      <c r="AR2" s="94"/>
      <c r="AS2" s="95"/>
    </row>
    <row r="3" spans="1:63">
      <c r="A3" s="10">
        <v>1</v>
      </c>
      <c r="B3" s="5">
        <v>2</v>
      </c>
      <c r="C3" s="5">
        <v>3</v>
      </c>
      <c r="D3" s="5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2">
        <v>15</v>
      </c>
      <c r="P3" s="12">
        <v>16</v>
      </c>
      <c r="Q3" s="12">
        <v>17</v>
      </c>
      <c r="R3" s="10">
        <v>18</v>
      </c>
      <c r="S3" s="10">
        <v>19</v>
      </c>
      <c r="T3" s="10">
        <v>20</v>
      </c>
      <c r="U3" s="10">
        <v>21</v>
      </c>
      <c r="V3" s="10">
        <v>22</v>
      </c>
      <c r="W3" s="10">
        <v>23</v>
      </c>
    </row>
    <row r="4" spans="1:63">
      <c r="A4" s="5">
        <v>1</v>
      </c>
      <c r="B4" s="5" t="s">
        <v>23</v>
      </c>
      <c r="C4" s="5">
        <v>52</v>
      </c>
      <c r="D4" s="5">
        <v>52175</v>
      </c>
      <c r="E4" s="5">
        <v>52175</v>
      </c>
      <c r="F4" s="13">
        <v>151</v>
      </c>
      <c r="G4" s="5">
        <v>52</v>
      </c>
      <c r="H4" s="13">
        <f t="shared" ref="H4:H8" si="0">G4*100/C4</f>
        <v>100</v>
      </c>
      <c r="I4" s="5">
        <v>0</v>
      </c>
      <c r="J4" s="5">
        <v>52</v>
      </c>
      <c r="K4" s="13">
        <f t="shared" ref="K4:K9" si="1">J4*100/C4</f>
        <v>100</v>
      </c>
      <c r="L4" s="14">
        <v>0</v>
      </c>
      <c r="M4" s="14">
        <v>23638</v>
      </c>
      <c r="N4" s="14">
        <f t="shared" ref="N4:N8" si="2">M4*100/D4</f>
        <v>45.305222807858172</v>
      </c>
      <c r="O4" s="15">
        <v>52</v>
      </c>
      <c r="P4" s="15">
        <f t="shared" ref="P4:P9" si="3">O4*100/C4</f>
        <v>100</v>
      </c>
      <c r="Q4" s="15">
        <v>0</v>
      </c>
      <c r="R4" s="16">
        <v>47</v>
      </c>
      <c r="S4" s="17"/>
      <c r="T4" s="18">
        <v>0</v>
      </c>
      <c r="U4" s="19">
        <v>49</v>
      </c>
      <c r="V4" s="17">
        <f t="shared" ref="V4:V9" si="4">U4*100/C4</f>
        <v>94.230769230769226</v>
      </c>
      <c r="W4" s="19" t="s">
        <v>24</v>
      </c>
      <c r="X4" s="1"/>
    </row>
    <row r="5" spans="1:63" ht="25.5">
      <c r="A5" s="5">
        <v>2</v>
      </c>
      <c r="B5" s="5" t="s">
        <v>25</v>
      </c>
      <c r="C5" s="5">
        <v>22</v>
      </c>
      <c r="D5" s="5">
        <v>6467</v>
      </c>
      <c r="E5" s="5">
        <v>6467</v>
      </c>
      <c r="F5" s="13">
        <f t="shared" ref="F5:F8" si="5">E5*100/D5</f>
        <v>100</v>
      </c>
      <c r="G5" s="5">
        <v>22</v>
      </c>
      <c r="H5" s="13">
        <f t="shared" si="0"/>
        <v>100</v>
      </c>
      <c r="I5" s="5">
        <v>0</v>
      </c>
      <c r="J5" s="5">
        <v>0</v>
      </c>
      <c r="K5" s="13">
        <f t="shared" si="1"/>
        <v>0</v>
      </c>
      <c r="L5" s="14">
        <v>0</v>
      </c>
      <c r="M5" s="14">
        <v>3150</v>
      </c>
      <c r="N5" s="14"/>
      <c r="O5" s="15">
        <v>22</v>
      </c>
      <c r="P5" s="15">
        <f t="shared" si="3"/>
        <v>100</v>
      </c>
      <c r="Q5" s="15">
        <v>0</v>
      </c>
      <c r="R5" s="19">
        <v>22</v>
      </c>
      <c r="S5" s="17">
        <v>100</v>
      </c>
      <c r="T5" s="18">
        <v>0</v>
      </c>
      <c r="U5" s="19">
        <v>22</v>
      </c>
      <c r="V5" s="17">
        <f t="shared" si="4"/>
        <v>100</v>
      </c>
      <c r="W5" s="19"/>
      <c r="X5" s="1"/>
    </row>
    <row r="6" spans="1:63" ht="45">
      <c r="A6" s="5"/>
      <c r="B6" s="5" t="s">
        <v>26</v>
      </c>
      <c r="C6" s="5">
        <v>13</v>
      </c>
      <c r="D6" s="5">
        <v>6084</v>
      </c>
      <c r="E6" s="5">
        <v>6084</v>
      </c>
      <c r="F6" s="13">
        <f t="shared" si="5"/>
        <v>100</v>
      </c>
      <c r="G6" s="5">
        <v>13</v>
      </c>
      <c r="H6" s="13">
        <f t="shared" si="0"/>
        <v>100</v>
      </c>
      <c r="I6" s="5">
        <v>0</v>
      </c>
      <c r="J6" s="5">
        <v>13</v>
      </c>
      <c r="K6" s="13">
        <f t="shared" si="1"/>
        <v>100</v>
      </c>
      <c r="L6" s="14">
        <v>0</v>
      </c>
      <c r="M6" s="14">
        <v>1058</v>
      </c>
      <c r="N6" s="14">
        <f t="shared" si="2"/>
        <v>17.389875082182776</v>
      </c>
      <c r="O6" s="15">
        <v>12</v>
      </c>
      <c r="P6" s="15">
        <f t="shared" si="3"/>
        <v>92.307692307692307</v>
      </c>
      <c r="Q6" s="20" t="s">
        <v>27</v>
      </c>
      <c r="R6" s="19">
        <v>13</v>
      </c>
      <c r="S6" s="17">
        <f t="shared" ref="S6:S8" si="6">R6*100/C6</f>
        <v>100</v>
      </c>
      <c r="T6" s="18">
        <v>0</v>
      </c>
      <c r="U6" s="19">
        <v>13</v>
      </c>
      <c r="V6" s="17">
        <f t="shared" si="4"/>
        <v>100</v>
      </c>
      <c r="W6" s="19">
        <v>0</v>
      </c>
      <c r="X6" s="1"/>
      <c r="BK6">
        <v>0</v>
      </c>
    </row>
    <row r="7" spans="1:63" ht="43.5" customHeight="1">
      <c r="A7" s="5">
        <v>3</v>
      </c>
      <c r="B7" s="21" t="s">
        <v>28</v>
      </c>
      <c r="C7" s="22">
        <v>9</v>
      </c>
      <c r="D7" s="23">
        <v>5194</v>
      </c>
      <c r="E7" s="22">
        <v>5194</v>
      </c>
      <c r="F7" s="13">
        <f t="shared" si="5"/>
        <v>100</v>
      </c>
      <c r="G7" s="22">
        <v>7</v>
      </c>
      <c r="H7" s="13">
        <f t="shared" si="0"/>
        <v>77.777777777777771</v>
      </c>
      <c r="I7" s="22" t="s">
        <v>29</v>
      </c>
      <c r="J7" s="22">
        <v>8</v>
      </c>
      <c r="K7" s="13">
        <f t="shared" si="1"/>
        <v>88.888888888888886</v>
      </c>
      <c r="L7" s="22" t="s">
        <v>30</v>
      </c>
      <c r="M7" s="24">
        <v>909</v>
      </c>
      <c r="N7" s="14">
        <f t="shared" si="2"/>
        <v>17.500962649210628</v>
      </c>
      <c r="O7" s="25">
        <v>7</v>
      </c>
      <c r="P7" s="15">
        <f t="shared" si="3"/>
        <v>77.777777777777771</v>
      </c>
      <c r="Q7" s="25" t="s">
        <v>29</v>
      </c>
      <c r="R7" s="24">
        <v>9</v>
      </c>
      <c r="S7" s="17">
        <f t="shared" si="6"/>
        <v>100</v>
      </c>
      <c r="T7" s="26">
        <v>0</v>
      </c>
      <c r="U7" s="22">
        <v>9</v>
      </c>
      <c r="V7" s="17">
        <f t="shared" si="4"/>
        <v>100</v>
      </c>
      <c r="W7" s="22">
        <v>0</v>
      </c>
      <c r="X7" s="1"/>
    </row>
    <row r="8" spans="1:63" ht="25.5" customHeight="1">
      <c r="A8" s="5">
        <v>4</v>
      </c>
      <c r="B8" s="27" t="s">
        <v>31</v>
      </c>
      <c r="C8" s="28">
        <v>9</v>
      </c>
      <c r="D8" s="29">
        <v>4817</v>
      </c>
      <c r="E8" s="30">
        <v>4817</v>
      </c>
      <c r="F8" s="13">
        <f t="shared" si="5"/>
        <v>100</v>
      </c>
      <c r="G8" s="5">
        <v>9</v>
      </c>
      <c r="H8" s="13">
        <f t="shared" si="0"/>
        <v>100</v>
      </c>
      <c r="I8" s="5"/>
      <c r="J8" s="5">
        <v>9</v>
      </c>
      <c r="K8" s="13">
        <f t="shared" si="1"/>
        <v>100</v>
      </c>
      <c r="L8" s="14"/>
      <c r="M8" s="14">
        <v>924</v>
      </c>
      <c r="N8" s="14">
        <f t="shared" si="2"/>
        <v>19.182063525015568</v>
      </c>
      <c r="O8" s="15">
        <v>9</v>
      </c>
      <c r="P8" s="15">
        <f t="shared" si="3"/>
        <v>100</v>
      </c>
      <c r="Q8" s="31"/>
      <c r="R8" s="16">
        <v>9</v>
      </c>
      <c r="S8" s="17">
        <f t="shared" si="6"/>
        <v>100</v>
      </c>
      <c r="T8" s="18"/>
      <c r="U8" s="19">
        <v>9</v>
      </c>
      <c r="V8" s="17">
        <f t="shared" si="4"/>
        <v>100</v>
      </c>
      <c r="W8" s="19"/>
      <c r="X8" s="1"/>
    </row>
    <row r="9" spans="1:63" ht="25.5">
      <c r="A9" s="5">
        <v>5</v>
      </c>
      <c r="B9" s="32" t="s">
        <v>32</v>
      </c>
      <c r="C9" s="33">
        <v>7</v>
      </c>
      <c r="D9" s="29">
        <v>1087</v>
      </c>
      <c r="E9" s="30">
        <v>1087</v>
      </c>
      <c r="F9" s="13">
        <v>100</v>
      </c>
      <c r="G9" s="5">
        <v>7</v>
      </c>
      <c r="H9" s="13">
        <v>100</v>
      </c>
      <c r="I9" s="5">
        <v>0</v>
      </c>
      <c r="J9" s="5">
        <v>7</v>
      </c>
      <c r="K9" s="13">
        <f t="shared" si="1"/>
        <v>100</v>
      </c>
      <c r="L9" s="14">
        <v>0</v>
      </c>
      <c r="M9" s="14">
        <v>131</v>
      </c>
      <c r="N9" s="14">
        <f>M9*100/D3</f>
        <v>3275</v>
      </c>
      <c r="O9" s="15">
        <v>7</v>
      </c>
      <c r="P9" s="15">
        <f t="shared" si="3"/>
        <v>100</v>
      </c>
      <c r="Q9" s="15">
        <v>0</v>
      </c>
      <c r="R9" s="16">
        <v>7</v>
      </c>
      <c r="S9" s="17">
        <v>100</v>
      </c>
      <c r="T9" s="18">
        <v>0</v>
      </c>
      <c r="U9" s="19">
        <v>7</v>
      </c>
      <c r="V9" s="17">
        <f t="shared" si="4"/>
        <v>100</v>
      </c>
      <c r="W9" s="19">
        <v>0</v>
      </c>
      <c r="X9" s="1"/>
    </row>
    <row r="10" spans="1:63">
      <c r="A10" s="5">
        <v>6</v>
      </c>
      <c r="B10" s="5" t="s">
        <v>33</v>
      </c>
      <c r="C10" s="5">
        <v>17</v>
      </c>
      <c r="D10" s="34">
        <v>2926</v>
      </c>
      <c r="E10" s="5">
        <v>2926</v>
      </c>
      <c r="F10" s="13">
        <f t="shared" ref="F10:F45" si="7">E10*100/D10</f>
        <v>100</v>
      </c>
      <c r="G10" s="5">
        <v>17</v>
      </c>
      <c r="H10" s="13">
        <f t="shared" ref="H10:H45" si="8">G10*100/C10</f>
        <v>100</v>
      </c>
      <c r="I10" s="5">
        <v>0</v>
      </c>
      <c r="J10" s="5">
        <v>0</v>
      </c>
      <c r="K10" s="13">
        <f t="shared" ref="K10:K45" si="9">J10*100/C10</f>
        <v>0</v>
      </c>
      <c r="L10" s="14">
        <v>17</v>
      </c>
      <c r="M10" s="14">
        <v>890</v>
      </c>
      <c r="N10" s="14">
        <f t="shared" ref="N10:N45" si="10">M10*100/D10</f>
        <v>30.416951469583047</v>
      </c>
      <c r="O10" s="15">
        <v>17</v>
      </c>
      <c r="P10" s="15">
        <f t="shared" ref="P10:P16" si="11">O10*100/C10</f>
        <v>100</v>
      </c>
      <c r="Q10" s="15">
        <v>0</v>
      </c>
      <c r="R10" s="16">
        <v>17</v>
      </c>
      <c r="S10" s="17">
        <f t="shared" ref="S10:S45" si="12">R10*100/C10</f>
        <v>100</v>
      </c>
      <c r="T10" s="18">
        <v>0</v>
      </c>
      <c r="U10" s="19">
        <v>12</v>
      </c>
      <c r="V10" s="17">
        <f t="shared" ref="V10:V45" si="13">U10*100/C10</f>
        <v>70.588235294117652</v>
      </c>
      <c r="W10" s="19">
        <v>5</v>
      </c>
      <c r="X10" s="1"/>
    </row>
    <row r="11" spans="1:63">
      <c r="A11" s="5">
        <v>7</v>
      </c>
      <c r="B11" s="5" t="s">
        <v>34</v>
      </c>
      <c r="C11" s="5">
        <v>4</v>
      </c>
      <c r="D11" s="5">
        <v>433</v>
      </c>
      <c r="E11" s="5">
        <v>433</v>
      </c>
      <c r="F11" s="13">
        <f t="shared" si="7"/>
        <v>100</v>
      </c>
      <c r="G11" s="5">
        <v>4</v>
      </c>
      <c r="H11" s="13">
        <f t="shared" si="8"/>
        <v>100</v>
      </c>
      <c r="I11" s="5">
        <v>0</v>
      </c>
      <c r="J11" s="5">
        <v>4</v>
      </c>
      <c r="K11" s="13">
        <f t="shared" si="9"/>
        <v>100</v>
      </c>
      <c r="L11" s="14">
        <v>0</v>
      </c>
      <c r="M11" s="14">
        <v>20</v>
      </c>
      <c r="N11" s="14">
        <f t="shared" si="10"/>
        <v>4.6189376443418011</v>
      </c>
      <c r="O11" s="15">
        <v>4</v>
      </c>
      <c r="P11" s="15">
        <f t="shared" si="11"/>
        <v>100</v>
      </c>
      <c r="Q11" s="15">
        <v>0</v>
      </c>
      <c r="R11" s="16">
        <v>4</v>
      </c>
      <c r="S11" s="17">
        <f t="shared" si="12"/>
        <v>100</v>
      </c>
      <c r="T11" s="18">
        <v>0</v>
      </c>
      <c r="U11" s="19">
        <v>4</v>
      </c>
      <c r="V11" s="17">
        <f t="shared" si="13"/>
        <v>100</v>
      </c>
      <c r="W11" s="19">
        <v>0</v>
      </c>
      <c r="X11" s="1"/>
    </row>
    <row r="12" spans="1:63" s="2" customFormat="1" ht="25.5">
      <c r="A12" s="35">
        <v>8</v>
      </c>
      <c r="B12" s="35" t="s">
        <v>35</v>
      </c>
      <c r="C12" s="35">
        <v>15</v>
      </c>
      <c r="D12" s="35">
        <v>3081</v>
      </c>
      <c r="E12" s="35">
        <v>3081</v>
      </c>
      <c r="F12" s="35">
        <f t="shared" si="7"/>
        <v>100</v>
      </c>
      <c r="G12" s="35">
        <v>15</v>
      </c>
      <c r="H12" s="35">
        <f t="shared" si="8"/>
        <v>100</v>
      </c>
      <c r="I12" s="35">
        <v>0</v>
      </c>
      <c r="J12" s="35">
        <v>0</v>
      </c>
      <c r="K12" s="35">
        <f t="shared" si="9"/>
        <v>0</v>
      </c>
      <c r="L12" s="35">
        <v>0</v>
      </c>
      <c r="M12" s="36">
        <v>181</v>
      </c>
      <c r="N12" s="14">
        <f t="shared" si="10"/>
        <v>5.87471600129828</v>
      </c>
      <c r="O12" s="15">
        <v>15</v>
      </c>
      <c r="P12" s="15">
        <f t="shared" si="11"/>
        <v>100</v>
      </c>
      <c r="Q12" s="15">
        <v>0</v>
      </c>
      <c r="R12" s="15">
        <v>15</v>
      </c>
      <c r="S12" s="15">
        <f t="shared" si="12"/>
        <v>100</v>
      </c>
      <c r="T12" s="37">
        <v>0</v>
      </c>
      <c r="U12" s="15">
        <v>8</v>
      </c>
      <c r="V12" s="15">
        <f t="shared" si="13"/>
        <v>53.333333333333336</v>
      </c>
      <c r="W12" s="15">
        <v>7</v>
      </c>
    </row>
    <row r="13" spans="1:63" ht="81" customHeight="1">
      <c r="A13" s="5">
        <v>9</v>
      </c>
      <c r="B13" s="5" t="s">
        <v>36</v>
      </c>
      <c r="C13" s="5">
        <v>5</v>
      </c>
      <c r="D13" s="5">
        <v>842</v>
      </c>
      <c r="E13" s="5">
        <v>842</v>
      </c>
      <c r="F13" s="13">
        <f t="shared" si="7"/>
        <v>100</v>
      </c>
      <c r="G13" s="5">
        <v>5</v>
      </c>
      <c r="H13" s="13">
        <f t="shared" si="8"/>
        <v>100</v>
      </c>
      <c r="I13" s="5">
        <v>0</v>
      </c>
      <c r="J13" s="5">
        <v>4</v>
      </c>
      <c r="K13" s="13">
        <f t="shared" si="9"/>
        <v>80</v>
      </c>
      <c r="L13" s="14" t="s">
        <v>37</v>
      </c>
      <c r="M13" s="14">
        <v>435</v>
      </c>
      <c r="N13" s="14">
        <f t="shared" si="10"/>
        <v>51.662707838479811</v>
      </c>
      <c r="O13" s="15">
        <v>5</v>
      </c>
      <c r="P13" s="15">
        <f t="shared" si="11"/>
        <v>100</v>
      </c>
      <c r="Q13" s="15">
        <v>0</v>
      </c>
      <c r="R13" s="16">
        <v>5</v>
      </c>
      <c r="S13" s="17">
        <f t="shared" si="12"/>
        <v>100</v>
      </c>
      <c r="T13" s="18">
        <v>0</v>
      </c>
      <c r="U13" s="19">
        <v>5</v>
      </c>
      <c r="V13" s="17">
        <f t="shared" si="13"/>
        <v>100</v>
      </c>
      <c r="W13" s="19">
        <v>0</v>
      </c>
      <c r="X13" s="1"/>
    </row>
    <row r="14" spans="1:63" ht="25.5">
      <c r="A14" s="5">
        <v>10</v>
      </c>
      <c r="B14" s="5" t="s">
        <v>38</v>
      </c>
      <c r="C14" s="5">
        <v>3</v>
      </c>
      <c r="D14" s="5">
        <v>386</v>
      </c>
      <c r="E14" s="5">
        <v>386</v>
      </c>
      <c r="F14" s="13">
        <f t="shared" si="7"/>
        <v>100</v>
      </c>
      <c r="G14" s="5">
        <v>3</v>
      </c>
      <c r="H14" s="13">
        <f t="shared" si="8"/>
        <v>100</v>
      </c>
      <c r="I14" s="5">
        <v>0</v>
      </c>
      <c r="J14" s="5">
        <v>3</v>
      </c>
      <c r="K14" s="13">
        <f t="shared" si="9"/>
        <v>100</v>
      </c>
      <c r="L14" s="14">
        <v>0</v>
      </c>
      <c r="M14" s="14">
        <v>167</v>
      </c>
      <c r="N14" s="14">
        <f t="shared" si="10"/>
        <v>43.26424870466321</v>
      </c>
      <c r="O14" s="15">
        <v>3</v>
      </c>
      <c r="P14" s="15">
        <f t="shared" si="11"/>
        <v>100</v>
      </c>
      <c r="Q14" s="15">
        <v>0</v>
      </c>
      <c r="R14" s="16">
        <v>3</v>
      </c>
      <c r="S14" s="17">
        <f t="shared" si="12"/>
        <v>100</v>
      </c>
      <c r="T14" s="18">
        <v>0</v>
      </c>
      <c r="U14" s="19">
        <v>3</v>
      </c>
      <c r="V14" s="17">
        <f t="shared" si="13"/>
        <v>100</v>
      </c>
      <c r="W14" s="19">
        <v>0</v>
      </c>
      <c r="X14" s="1"/>
    </row>
    <row r="15" spans="1:63" ht="38.25">
      <c r="A15" s="5">
        <v>11</v>
      </c>
      <c r="B15" s="5" t="s">
        <v>39</v>
      </c>
      <c r="C15" s="5">
        <v>6</v>
      </c>
      <c r="D15" s="5">
        <v>1419</v>
      </c>
      <c r="E15" s="5">
        <v>1419</v>
      </c>
      <c r="F15" s="13">
        <f t="shared" si="7"/>
        <v>100</v>
      </c>
      <c r="G15" s="5">
        <v>6</v>
      </c>
      <c r="H15" s="13">
        <f t="shared" si="8"/>
        <v>100</v>
      </c>
      <c r="I15" s="5">
        <v>0</v>
      </c>
      <c r="J15" s="5">
        <v>5</v>
      </c>
      <c r="K15" s="13">
        <f t="shared" si="9"/>
        <v>83.333333333333329</v>
      </c>
      <c r="L15" s="14" t="s">
        <v>40</v>
      </c>
      <c r="M15" s="14">
        <v>330</v>
      </c>
      <c r="N15" s="14">
        <f t="shared" si="10"/>
        <v>23.255813953488371</v>
      </c>
      <c r="O15" s="15">
        <v>6</v>
      </c>
      <c r="P15" s="15">
        <v>100</v>
      </c>
      <c r="Q15" s="15">
        <v>0</v>
      </c>
      <c r="R15" s="16">
        <v>6</v>
      </c>
      <c r="S15" s="17">
        <f t="shared" si="12"/>
        <v>100</v>
      </c>
      <c r="T15" s="18">
        <v>0</v>
      </c>
      <c r="U15" s="19">
        <v>6</v>
      </c>
      <c r="V15" s="17">
        <f t="shared" si="13"/>
        <v>100</v>
      </c>
      <c r="W15" s="19">
        <v>0</v>
      </c>
      <c r="X15" s="1"/>
    </row>
    <row r="16" spans="1:63" ht="25.5">
      <c r="A16" s="5">
        <v>12</v>
      </c>
      <c r="B16" s="5" t="s">
        <v>41</v>
      </c>
      <c r="C16" s="5">
        <v>11</v>
      </c>
      <c r="D16" s="5">
        <v>1620</v>
      </c>
      <c r="E16" s="5">
        <v>1620</v>
      </c>
      <c r="F16" s="13">
        <f t="shared" si="7"/>
        <v>100</v>
      </c>
      <c r="G16" s="5">
        <v>11</v>
      </c>
      <c r="H16" s="13">
        <f t="shared" si="8"/>
        <v>100</v>
      </c>
      <c r="I16" s="5">
        <v>0</v>
      </c>
      <c r="J16" s="5">
        <v>11</v>
      </c>
      <c r="K16" s="13">
        <f t="shared" si="9"/>
        <v>100</v>
      </c>
      <c r="L16" s="14">
        <v>0</v>
      </c>
      <c r="M16" s="14"/>
      <c r="N16" s="14">
        <f t="shared" si="10"/>
        <v>0</v>
      </c>
      <c r="O16" s="15">
        <v>11</v>
      </c>
      <c r="P16" s="15">
        <f t="shared" si="11"/>
        <v>100</v>
      </c>
      <c r="Q16" s="15">
        <v>0</v>
      </c>
      <c r="R16" s="16">
        <v>10</v>
      </c>
      <c r="S16" s="17">
        <f t="shared" si="12"/>
        <v>90.909090909090907</v>
      </c>
      <c r="T16" s="18" t="s">
        <v>42</v>
      </c>
      <c r="U16" s="19">
        <v>11</v>
      </c>
      <c r="V16" s="17">
        <f t="shared" si="13"/>
        <v>100</v>
      </c>
      <c r="W16" s="19">
        <v>0</v>
      </c>
      <c r="X16" s="1"/>
    </row>
    <row r="17" spans="1:25" ht="318.75">
      <c r="A17" s="5">
        <v>13</v>
      </c>
      <c r="B17" s="5" t="s">
        <v>43</v>
      </c>
      <c r="C17" s="5">
        <v>25</v>
      </c>
      <c r="D17" s="5">
        <v>5710</v>
      </c>
      <c r="E17" s="5">
        <v>5710</v>
      </c>
      <c r="F17" s="13">
        <f t="shared" si="7"/>
        <v>100</v>
      </c>
      <c r="G17" s="5">
        <v>13</v>
      </c>
      <c r="H17" s="13">
        <f t="shared" si="8"/>
        <v>52</v>
      </c>
      <c r="I17" s="5" t="s">
        <v>44</v>
      </c>
      <c r="J17" s="5">
        <v>24</v>
      </c>
      <c r="K17" s="13">
        <f t="shared" si="9"/>
        <v>96</v>
      </c>
      <c r="L17" s="14" t="s">
        <v>45</v>
      </c>
      <c r="M17" s="14">
        <v>608</v>
      </c>
      <c r="N17" s="14">
        <f t="shared" si="10"/>
        <v>10.647985989492119</v>
      </c>
      <c r="O17" s="15">
        <v>21</v>
      </c>
      <c r="P17" s="15">
        <f t="shared" ref="P17:P44" si="14">O17*100/H17</f>
        <v>40.384615384615387</v>
      </c>
      <c r="Q17" s="15" t="s">
        <v>46</v>
      </c>
      <c r="R17" s="16">
        <v>25</v>
      </c>
      <c r="S17" s="17">
        <f t="shared" si="12"/>
        <v>100</v>
      </c>
      <c r="T17" s="18">
        <v>0</v>
      </c>
      <c r="U17" s="19">
        <v>25</v>
      </c>
      <c r="V17" s="17">
        <f t="shared" si="13"/>
        <v>100</v>
      </c>
      <c r="W17" s="19">
        <v>0</v>
      </c>
      <c r="X17" s="1"/>
    </row>
    <row r="18" spans="1:25" ht="25.5">
      <c r="A18" s="5">
        <v>14</v>
      </c>
      <c r="B18" s="5" t="s">
        <v>47</v>
      </c>
      <c r="C18" s="5">
        <v>10</v>
      </c>
      <c r="D18" s="5">
        <v>1906</v>
      </c>
      <c r="E18" s="5">
        <v>1906</v>
      </c>
      <c r="F18" s="13">
        <f t="shared" si="7"/>
        <v>100</v>
      </c>
      <c r="G18" s="5">
        <v>10</v>
      </c>
      <c r="H18" s="13">
        <f t="shared" si="8"/>
        <v>100</v>
      </c>
      <c r="I18" s="5">
        <v>0</v>
      </c>
      <c r="J18" s="5">
        <v>10</v>
      </c>
      <c r="K18" s="13">
        <f t="shared" si="9"/>
        <v>100</v>
      </c>
      <c r="L18" s="14">
        <v>0</v>
      </c>
      <c r="M18" s="14">
        <v>1906</v>
      </c>
      <c r="N18" s="14">
        <f t="shared" si="10"/>
        <v>100</v>
      </c>
      <c r="O18" s="15">
        <v>10</v>
      </c>
      <c r="P18" s="15">
        <v>100</v>
      </c>
      <c r="Q18" s="15">
        <v>0</v>
      </c>
      <c r="R18" s="16">
        <v>10</v>
      </c>
      <c r="S18" s="17">
        <v>100</v>
      </c>
      <c r="T18" s="18">
        <v>0</v>
      </c>
      <c r="U18" s="19">
        <v>10</v>
      </c>
      <c r="V18" s="17">
        <f t="shared" si="13"/>
        <v>100</v>
      </c>
      <c r="W18" s="38">
        <v>0</v>
      </c>
      <c r="X18" s="1"/>
    </row>
    <row r="19" spans="1:25" ht="114">
      <c r="A19" s="5">
        <v>15</v>
      </c>
      <c r="B19" s="39" t="s">
        <v>48</v>
      </c>
      <c r="C19" s="40" t="s">
        <v>49</v>
      </c>
      <c r="D19" s="40">
        <v>2126</v>
      </c>
      <c r="E19" s="40">
        <v>2126</v>
      </c>
      <c r="F19" s="41">
        <v>100</v>
      </c>
      <c r="G19" s="40" t="s">
        <v>49</v>
      </c>
      <c r="H19" s="41">
        <v>100</v>
      </c>
      <c r="I19" s="40">
        <v>0</v>
      </c>
      <c r="J19" s="40" t="s">
        <v>49</v>
      </c>
      <c r="K19" s="41">
        <v>100</v>
      </c>
      <c r="L19" s="40">
        <v>0</v>
      </c>
      <c r="M19" s="42">
        <v>1148</v>
      </c>
      <c r="N19" s="42">
        <v>54</v>
      </c>
      <c r="O19" s="25" t="s">
        <v>49</v>
      </c>
      <c r="P19" s="25">
        <v>100</v>
      </c>
      <c r="Q19" s="25">
        <v>0</v>
      </c>
      <c r="R19" s="22" t="s">
        <v>50</v>
      </c>
      <c r="S19" s="43">
        <v>100</v>
      </c>
      <c r="T19" s="22">
        <v>0</v>
      </c>
      <c r="U19" s="22" t="s">
        <v>49</v>
      </c>
      <c r="V19" s="43">
        <v>100</v>
      </c>
      <c r="W19" s="44">
        <v>0</v>
      </c>
      <c r="X19" s="45"/>
      <c r="Y19" s="46"/>
    </row>
    <row r="20" spans="1:25" ht="38.25">
      <c r="A20" s="5">
        <v>16</v>
      </c>
      <c r="B20" s="5" t="s">
        <v>51</v>
      </c>
      <c r="C20" s="5">
        <v>5</v>
      </c>
      <c r="D20" s="5">
        <v>701</v>
      </c>
      <c r="E20" s="5">
        <v>701</v>
      </c>
      <c r="F20" s="13">
        <f t="shared" si="7"/>
        <v>100</v>
      </c>
      <c r="G20" s="5">
        <v>5</v>
      </c>
      <c r="H20" s="13">
        <f t="shared" si="8"/>
        <v>100</v>
      </c>
      <c r="I20" s="5">
        <v>0</v>
      </c>
      <c r="J20" s="5">
        <v>4</v>
      </c>
      <c r="K20" s="13">
        <f t="shared" si="9"/>
        <v>80</v>
      </c>
      <c r="L20" s="14" t="s">
        <v>52</v>
      </c>
      <c r="M20" s="14">
        <v>436</v>
      </c>
      <c r="N20" s="14">
        <f t="shared" si="10"/>
        <v>62.196861626248214</v>
      </c>
      <c r="O20" s="15">
        <v>5</v>
      </c>
      <c r="P20" s="15">
        <v>100</v>
      </c>
      <c r="Q20" s="15">
        <v>0</v>
      </c>
      <c r="R20" s="16">
        <v>5</v>
      </c>
      <c r="S20" s="17">
        <f t="shared" si="12"/>
        <v>100</v>
      </c>
      <c r="T20" s="18">
        <v>0</v>
      </c>
      <c r="U20" s="19">
        <v>5</v>
      </c>
      <c r="V20" s="17">
        <f t="shared" si="13"/>
        <v>100</v>
      </c>
      <c r="W20" s="47">
        <v>0</v>
      </c>
      <c r="X20" s="1"/>
    </row>
    <row r="21" spans="1:25" ht="71.25">
      <c r="A21" s="5">
        <v>17</v>
      </c>
      <c r="B21" s="21" t="s">
        <v>53</v>
      </c>
      <c r="C21" s="22">
        <v>8</v>
      </c>
      <c r="D21" s="22">
        <v>735</v>
      </c>
      <c r="E21" s="22">
        <v>735</v>
      </c>
      <c r="F21" s="48">
        <v>100</v>
      </c>
      <c r="G21" s="22">
        <v>8</v>
      </c>
      <c r="H21" s="48">
        <v>100</v>
      </c>
      <c r="I21" s="22">
        <v>0</v>
      </c>
      <c r="J21" s="22">
        <v>8</v>
      </c>
      <c r="K21" s="48">
        <v>100</v>
      </c>
      <c r="L21" s="22">
        <v>0</v>
      </c>
      <c r="M21" s="24">
        <v>350</v>
      </c>
      <c r="N21" s="24">
        <v>48</v>
      </c>
      <c r="O21" s="25">
        <v>7</v>
      </c>
      <c r="P21" s="25">
        <v>88</v>
      </c>
      <c r="Q21" s="25" t="s">
        <v>54</v>
      </c>
      <c r="R21" s="22">
        <v>8</v>
      </c>
      <c r="S21" s="48">
        <v>100</v>
      </c>
      <c r="T21" s="26">
        <v>0</v>
      </c>
      <c r="U21" s="22">
        <v>8</v>
      </c>
      <c r="V21" s="48">
        <v>100</v>
      </c>
      <c r="W21" s="22">
        <v>0</v>
      </c>
      <c r="X21" s="1"/>
    </row>
    <row r="22" spans="1:25" ht="25.5">
      <c r="A22" s="5">
        <v>18</v>
      </c>
      <c r="B22" s="5" t="s">
        <v>55</v>
      </c>
      <c r="C22" s="5">
        <v>29</v>
      </c>
      <c r="D22" s="5">
        <v>8741</v>
      </c>
      <c r="E22" s="5">
        <v>8741</v>
      </c>
      <c r="F22" s="13">
        <f t="shared" si="7"/>
        <v>100</v>
      </c>
      <c r="G22" s="5">
        <v>29</v>
      </c>
      <c r="H22" s="13">
        <f t="shared" si="8"/>
        <v>100</v>
      </c>
      <c r="I22" s="5">
        <v>0</v>
      </c>
      <c r="J22" s="5">
        <v>29</v>
      </c>
      <c r="K22" s="13">
        <f t="shared" si="9"/>
        <v>100</v>
      </c>
      <c r="L22" s="14">
        <v>0</v>
      </c>
      <c r="M22" s="14">
        <v>105</v>
      </c>
      <c r="N22" s="14">
        <f t="shared" si="10"/>
        <v>1.2012355565724746</v>
      </c>
      <c r="O22" s="15">
        <v>29</v>
      </c>
      <c r="P22" s="15">
        <f t="shared" si="14"/>
        <v>29</v>
      </c>
      <c r="Q22" s="15">
        <v>0</v>
      </c>
      <c r="R22" s="16">
        <v>28</v>
      </c>
      <c r="S22" s="17">
        <f t="shared" si="12"/>
        <v>96.551724137931032</v>
      </c>
      <c r="T22" s="18">
        <v>1</v>
      </c>
      <c r="U22" s="19">
        <v>29</v>
      </c>
      <c r="V22" s="17">
        <f t="shared" si="13"/>
        <v>100</v>
      </c>
      <c r="W22" s="19">
        <v>0</v>
      </c>
      <c r="X22" s="1"/>
    </row>
    <row r="23" spans="1:25" ht="42.75">
      <c r="A23" s="5">
        <v>19</v>
      </c>
      <c r="B23" s="5" t="s">
        <v>56</v>
      </c>
      <c r="C23" s="5">
        <v>3</v>
      </c>
      <c r="D23" s="5">
        <v>858</v>
      </c>
      <c r="E23" s="5">
        <v>858</v>
      </c>
      <c r="F23" s="13">
        <f t="shared" si="7"/>
        <v>100</v>
      </c>
      <c r="G23" s="5">
        <v>3</v>
      </c>
      <c r="H23" s="13">
        <f t="shared" si="8"/>
        <v>100</v>
      </c>
      <c r="I23" s="5">
        <v>0</v>
      </c>
      <c r="J23" s="5">
        <v>3</v>
      </c>
      <c r="K23" s="13">
        <v>100</v>
      </c>
      <c r="L23" s="14">
        <v>0</v>
      </c>
      <c r="M23" s="14">
        <v>405</v>
      </c>
      <c r="N23" s="14">
        <f t="shared" si="10"/>
        <v>47.2027972027972</v>
      </c>
      <c r="O23" s="15">
        <v>3</v>
      </c>
      <c r="P23" s="15">
        <v>100</v>
      </c>
      <c r="Q23" s="15">
        <v>0</v>
      </c>
      <c r="R23" s="16">
        <v>3</v>
      </c>
      <c r="S23" s="17">
        <f t="shared" si="12"/>
        <v>100</v>
      </c>
      <c r="T23" s="18">
        <v>0</v>
      </c>
      <c r="U23" s="19">
        <v>2</v>
      </c>
      <c r="V23" s="17">
        <f t="shared" si="13"/>
        <v>66.666666666666671</v>
      </c>
      <c r="W23" s="19" t="s">
        <v>57</v>
      </c>
      <c r="X23" s="1" t="s">
        <v>58</v>
      </c>
    </row>
    <row r="24" spans="1:25" ht="25.5">
      <c r="A24" s="5">
        <v>20</v>
      </c>
      <c r="B24" s="5" t="s">
        <v>59</v>
      </c>
      <c r="C24" s="5">
        <v>5</v>
      </c>
      <c r="D24" s="5">
        <v>1288</v>
      </c>
      <c r="E24" s="5">
        <v>1288</v>
      </c>
      <c r="F24" s="13">
        <f t="shared" si="7"/>
        <v>100</v>
      </c>
      <c r="G24" s="5">
        <v>5</v>
      </c>
      <c r="H24" s="13">
        <f t="shared" si="8"/>
        <v>100</v>
      </c>
      <c r="I24" s="5">
        <v>0</v>
      </c>
      <c r="J24" s="5">
        <v>5</v>
      </c>
      <c r="K24" s="13">
        <f t="shared" si="9"/>
        <v>100</v>
      </c>
      <c r="L24" s="14">
        <v>0</v>
      </c>
      <c r="M24" s="14">
        <v>280</v>
      </c>
      <c r="N24" s="14">
        <f t="shared" si="10"/>
        <v>21.739130434782609</v>
      </c>
      <c r="O24" s="15">
        <v>5</v>
      </c>
      <c r="P24" s="15">
        <v>100</v>
      </c>
      <c r="Q24" s="15">
        <v>0</v>
      </c>
      <c r="R24" s="16">
        <v>5</v>
      </c>
      <c r="S24" s="17">
        <f t="shared" si="12"/>
        <v>100</v>
      </c>
      <c r="T24" s="18">
        <v>0</v>
      </c>
      <c r="U24" s="19">
        <v>5</v>
      </c>
      <c r="V24" s="17">
        <f t="shared" si="13"/>
        <v>100</v>
      </c>
      <c r="W24" s="19">
        <v>0</v>
      </c>
      <c r="X24" s="1"/>
    </row>
    <row r="25" spans="1:25" ht="25.5">
      <c r="A25" s="5">
        <v>21</v>
      </c>
      <c r="B25" s="5" t="s">
        <v>60</v>
      </c>
      <c r="C25" s="5">
        <v>3</v>
      </c>
      <c r="D25" s="5">
        <v>497</v>
      </c>
      <c r="E25" s="5">
        <v>497</v>
      </c>
      <c r="F25" s="13">
        <f t="shared" si="7"/>
        <v>100</v>
      </c>
      <c r="G25" s="5">
        <v>3</v>
      </c>
      <c r="H25" s="13">
        <f t="shared" si="8"/>
        <v>100</v>
      </c>
      <c r="I25" s="5">
        <v>0</v>
      </c>
      <c r="J25" s="5">
        <v>2</v>
      </c>
      <c r="K25" s="13">
        <f t="shared" si="9"/>
        <v>66.666666666666671</v>
      </c>
      <c r="L25" s="14" t="s">
        <v>61</v>
      </c>
      <c r="M25" s="14">
        <v>458</v>
      </c>
      <c r="N25" s="14">
        <f t="shared" si="10"/>
        <v>92.152917505030175</v>
      </c>
      <c r="O25" s="15">
        <v>3</v>
      </c>
      <c r="P25" s="15">
        <f t="shared" si="14"/>
        <v>3</v>
      </c>
      <c r="Q25" s="15">
        <v>0</v>
      </c>
      <c r="R25" s="16">
        <v>3</v>
      </c>
      <c r="S25" s="17"/>
      <c r="T25" s="18">
        <v>0</v>
      </c>
      <c r="U25" s="19">
        <v>1</v>
      </c>
      <c r="V25" s="17">
        <f t="shared" si="13"/>
        <v>33.333333333333336</v>
      </c>
      <c r="W25" s="19">
        <v>0</v>
      </c>
      <c r="X25" s="1"/>
    </row>
    <row r="26" spans="1:25" ht="76.5">
      <c r="A26" s="5">
        <v>22</v>
      </c>
      <c r="B26" s="5" t="s">
        <v>62</v>
      </c>
      <c r="C26" s="5">
        <v>13</v>
      </c>
      <c r="D26" s="5">
        <v>2712</v>
      </c>
      <c r="E26" s="5">
        <v>2712</v>
      </c>
      <c r="F26" s="13">
        <f t="shared" si="7"/>
        <v>100</v>
      </c>
      <c r="G26" s="5" t="s">
        <v>63</v>
      </c>
      <c r="H26" s="13" t="e">
        <f t="shared" si="8"/>
        <v>#VALUE!</v>
      </c>
      <c r="I26" s="5">
        <v>0</v>
      </c>
      <c r="J26" s="5">
        <v>11</v>
      </c>
      <c r="K26" s="13">
        <f t="shared" si="9"/>
        <v>84.615384615384613</v>
      </c>
      <c r="L26" s="14" t="s">
        <v>64</v>
      </c>
      <c r="M26" s="14">
        <v>1089</v>
      </c>
      <c r="N26" s="14">
        <f t="shared" si="10"/>
        <v>40.154867256637168</v>
      </c>
      <c r="O26" s="15">
        <v>13</v>
      </c>
      <c r="P26" s="15" t="e">
        <f t="shared" si="14"/>
        <v>#VALUE!</v>
      </c>
      <c r="Q26" s="15">
        <v>0</v>
      </c>
      <c r="R26" s="16">
        <v>13</v>
      </c>
      <c r="S26" s="17">
        <f t="shared" si="12"/>
        <v>100</v>
      </c>
      <c r="T26" s="18">
        <v>0</v>
      </c>
      <c r="U26" s="19">
        <v>13</v>
      </c>
      <c r="V26" s="17">
        <f t="shared" si="13"/>
        <v>100</v>
      </c>
      <c r="W26" s="19">
        <v>0</v>
      </c>
      <c r="X26" s="1"/>
    </row>
    <row r="27" spans="1:25" ht="85.5">
      <c r="A27" s="5">
        <v>23</v>
      </c>
      <c r="B27" s="5" t="s">
        <v>65</v>
      </c>
      <c r="C27" s="5">
        <v>8</v>
      </c>
      <c r="D27" s="5">
        <v>1376</v>
      </c>
      <c r="E27" s="5">
        <v>1376</v>
      </c>
      <c r="F27" s="13">
        <f t="shared" si="7"/>
        <v>100</v>
      </c>
      <c r="G27" s="5">
        <v>8</v>
      </c>
      <c r="H27" s="13">
        <v>100</v>
      </c>
      <c r="I27" s="5">
        <v>0</v>
      </c>
      <c r="J27" s="5">
        <v>8</v>
      </c>
      <c r="K27" s="13">
        <v>100</v>
      </c>
      <c r="L27" s="14">
        <v>0</v>
      </c>
      <c r="M27" s="14">
        <v>167</v>
      </c>
      <c r="N27" s="14">
        <f t="shared" si="10"/>
        <v>12.136627906976743</v>
      </c>
      <c r="O27" s="15">
        <v>8</v>
      </c>
      <c r="P27" s="15"/>
      <c r="Q27" s="15" t="s">
        <v>66</v>
      </c>
      <c r="R27" s="16">
        <v>8</v>
      </c>
      <c r="S27" s="17">
        <f t="shared" si="12"/>
        <v>100</v>
      </c>
      <c r="T27" s="18">
        <v>0</v>
      </c>
      <c r="U27" s="19">
        <v>8</v>
      </c>
      <c r="V27" s="17">
        <f t="shared" si="13"/>
        <v>100</v>
      </c>
      <c r="W27" s="19">
        <v>0</v>
      </c>
      <c r="X27" s="1"/>
    </row>
    <row r="28" spans="1:25" ht="38.25">
      <c r="A28" s="5">
        <v>24</v>
      </c>
      <c r="B28" s="5" t="s">
        <v>67</v>
      </c>
      <c r="C28" s="5">
        <v>4</v>
      </c>
      <c r="D28" s="5">
        <v>300</v>
      </c>
      <c r="E28" s="5">
        <v>300</v>
      </c>
      <c r="F28" s="13">
        <f t="shared" si="7"/>
        <v>100</v>
      </c>
      <c r="G28" s="5">
        <v>4</v>
      </c>
      <c r="H28" s="13">
        <f t="shared" si="8"/>
        <v>100</v>
      </c>
      <c r="I28" s="5">
        <v>0</v>
      </c>
      <c r="J28" s="5">
        <v>3</v>
      </c>
      <c r="K28" s="13">
        <f t="shared" si="9"/>
        <v>75</v>
      </c>
      <c r="L28" s="14" t="s">
        <v>68</v>
      </c>
      <c r="M28" s="14">
        <v>45</v>
      </c>
      <c r="N28" s="14">
        <f t="shared" si="10"/>
        <v>15</v>
      </c>
      <c r="O28" s="15">
        <v>4</v>
      </c>
      <c r="P28" s="15">
        <v>100</v>
      </c>
      <c r="Q28" s="15">
        <v>0</v>
      </c>
      <c r="R28" s="16">
        <v>4</v>
      </c>
      <c r="S28" s="17">
        <f t="shared" si="12"/>
        <v>100</v>
      </c>
      <c r="T28" s="18">
        <v>0</v>
      </c>
      <c r="U28" s="19">
        <v>4</v>
      </c>
      <c r="V28" s="17">
        <f t="shared" si="13"/>
        <v>100</v>
      </c>
      <c r="W28" s="19">
        <v>0</v>
      </c>
      <c r="X28" s="1"/>
    </row>
    <row r="29" spans="1:25" ht="25.5">
      <c r="A29" s="5">
        <v>25</v>
      </c>
      <c r="B29" s="5" t="s">
        <v>69</v>
      </c>
      <c r="C29" s="5">
        <v>8</v>
      </c>
      <c r="D29" s="5">
        <v>2647</v>
      </c>
      <c r="E29" s="5">
        <v>2647</v>
      </c>
      <c r="F29" s="13">
        <f t="shared" si="7"/>
        <v>100</v>
      </c>
      <c r="G29" s="5">
        <v>8</v>
      </c>
      <c r="H29" s="13">
        <f t="shared" si="8"/>
        <v>100</v>
      </c>
      <c r="I29" s="5">
        <v>0</v>
      </c>
      <c r="J29" s="5">
        <v>8</v>
      </c>
      <c r="K29" s="13">
        <f t="shared" si="9"/>
        <v>100</v>
      </c>
      <c r="L29" s="14">
        <v>0</v>
      </c>
      <c r="M29" s="14">
        <v>1183</v>
      </c>
      <c r="N29" s="14">
        <f t="shared" si="10"/>
        <v>44.692104268983755</v>
      </c>
      <c r="O29" s="15">
        <v>8</v>
      </c>
      <c r="P29" s="15">
        <f t="shared" si="14"/>
        <v>8</v>
      </c>
      <c r="Q29" s="15">
        <v>0</v>
      </c>
      <c r="R29" s="16">
        <v>8</v>
      </c>
      <c r="S29" s="17">
        <f t="shared" si="12"/>
        <v>100</v>
      </c>
      <c r="T29" s="18">
        <v>0</v>
      </c>
      <c r="U29" s="19">
        <v>7</v>
      </c>
      <c r="V29" s="17">
        <f t="shared" si="13"/>
        <v>87.5</v>
      </c>
      <c r="W29" s="19">
        <v>1</v>
      </c>
      <c r="X29" s="1"/>
    </row>
    <row r="30" spans="1:25">
      <c r="A30" s="5">
        <v>26</v>
      </c>
      <c r="B30" s="5" t="s">
        <v>70</v>
      </c>
      <c r="C30" s="5">
        <v>2</v>
      </c>
      <c r="D30" s="5">
        <v>1412</v>
      </c>
      <c r="E30" s="5">
        <v>1412</v>
      </c>
      <c r="F30" s="13">
        <f t="shared" si="7"/>
        <v>100</v>
      </c>
      <c r="G30" s="5">
        <v>2</v>
      </c>
      <c r="H30" s="13">
        <f t="shared" si="8"/>
        <v>100</v>
      </c>
      <c r="I30" s="5">
        <v>0</v>
      </c>
      <c r="J30" s="5">
        <v>2</v>
      </c>
      <c r="K30" s="13">
        <f t="shared" si="9"/>
        <v>100</v>
      </c>
      <c r="L30" s="14">
        <v>0</v>
      </c>
      <c r="M30" s="14">
        <v>120</v>
      </c>
      <c r="N30" s="14">
        <f t="shared" si="10"/>
        <v>8.4985835694050991</v>
      </c>
      <c r="O30" s="15">
        <v>2</v>
      </c>
      <c r="P30" s="15">
        <f t="shared" si="14"/>
        <v>2</v>
      </c>
      <c r="Q30" s="15">
        <v>0</v>
      </c>
      <c r="R30" s="16">
        <v>2</v>
      </c>
      <c r="S30" s="17">
        <f t="shared" si="12"/>
        <v>100</v>
      </c>
      <c r="T30" s="18">
        <v>0</v>
      </c>
      <c r="U30" s="19">
        <v>2</v>
      </c>
      <c r="V30" s="17">
        <f t="shared" si="13"/>
        <v>100</v>
      </c>
      <c r="W30" s="19">
        <v>0</v>
      </c>
      <c r="X30" s="1"/>
    </row>
    <row r="31" spans="1:25" ht="25.5">
      <c r="A31" s="5">
        <v>27</v>
      </c>
      <c r="B31" s="5" t="s">
        <v>71</v>
      </c>
      <c r="C31" s="5">
        <v>18</v>
      </c>
      <c r="D31" s="5">
        <v>993</v>
      </c>
      <c r="E31" s="5">
        <v>993</v>
      </c>
      <c r="F31" s="13">
        <f t="shared" si="7"/>
        <v>100</v>
      </c>
      <c r="G31" s="5">
        <v>18</v>
      </c>
      <c r="H31" s="13">
        <f t="shared" si="8"/>
        <v>100</v>
      </c>
      <c r="I31" s="5">
        <v>0</v>
      </c>
      <c r="J31" s="5">
        <v>4</v>
      </c>
      <c r="K31" s="13">
        <f t="shared" si="9"/>
        <v>22.222222222222221</v>
      </c>
      <c r="L31" s="14">
        <v>14</v>
      </c>
      <c r="M31" s="14">
        <v>450</v>
      </c>
      <c r="N31" s="14">
        <f t="shared" si="10"/>
        <v>45.317220543806648</v>
      </c>
      <c r="O31" s="15">
        <v>18</v>
      </c>
      <c r="P31" s="15">
        <v>100</v>
      </c>
      <c r="Q31" s="15">
        <v>0</v>
      </c>
      <c r="R31" s="16">
        <v>18</v>
      </c>
      <c r="S31" s="17">
        <f t="shared" si="12"/>
        <v>100</v>
      </c>
      <c r="T31" s="18">
        <v>0</v>
      </c>
      <c r="U31" s="19">
        <v>18</v>
      </c>
      <c r="V31" s="17">
        <f t="shared" si="13"/>
        <v>100</v>
      </c>
      <c r="W31" s="19">
        <v>0</v>
      </c>
      <c r="X31" s="1"/>
    </row>
    <row r="32" spans="1:25" ht="25.5">
      <c r="A32" s="5">
        <v>28</v>
      </c>
      <c r="B32" s="5" t="s">
        <v>72</v>
      </c>
      <c r="C32" s="5">
        <v>8</v>
      </c>
      <c r="D32" s="5">
        <v>2232</v>
      </c>
      <c r="E32" s="5">
        <v>2232</v>
      </c>
      <c r="F32" s="13">
        <f t="shared" si="7"/>
        <v>100</v>
      </c>
      <c r="G32" s="5">
        <v>8</v>
      </c>
      <c r="H32" s="13">
        <v>100</v>
      </c>
      <c r="I32" s="5">
        <v>0</v>
      </c>
      <c r="J32" s="5">
        <v>8</v>
      </c>
      <c r="K32" s="13">
        <v>100</v>
      </c>
      <c r="L32" s="14">
        <v>0</v>
      </c>
      <c r="M32" s="14">
        <v>335</v>
      </c>
      <c r="N32" s="14">
        <v>15</v>
      </c>
      <c r="O32" s="15">
        <v>8</v>
      </c>
      <c r="P32" s="15">
        <v>100</v>
      </c>
      <c r="Q32" s="15">
        <v>0</v>
      </c>
      <c r="R32" s="16">
        <v>8</v>
      </c>
      <c r="S32" s="17">
        <f t="shared" si="12"/>
        <v>100</v>
      </c>
      <c r="T32" s="18">
        <v>0</v>
      </c>
      <c r="U32" s="19">
        <v>8</v>
      </c>
      <c r="V32" s="17">
        <v>100</v>
      </c>
      <c r="W32" s="19">
        <v>0</v>
      </c>
      <c r="X32" s="1"/>
    </row>
    <row r="33" spans="1:24" ht="38.25">
      <c r="A33" s="5">
        <v>29</v>
      </c>
      <c r="B33" s="5" t="s">
        <v>73</v>
      </c>
      <c r="C33" s="5">
        <v>5</v>
      </c>
      <c r="D33" s="5">
        <v>573</v>
      </c>
      <c r="E33" s="5">
        <v>573</v>
      </c>
      <c r="F33" s="13">
        <f t="shared" si="7"/>
        <v>100</v>
      </c>
      <c r="G33" s="5">
        <v>5</v>
      </c>
      <c r="H33" s="13">
        <f t="shared" si="8"/>
        <v>100</v>
      </c>
      <c r="I33" s="5">
        <v>0</v>
      </c>
      <c r="J33" s="5">
        <v>4</v>
      </c>
      <c r="K33" s="13">
        <f t="shared" si="9"/>
        <v>80</v>
      </c>
      <c r="L33" s="14" t="s">
        <v>74</v>
      </c>
      <c r="M33" s="14">
        <v>105</v>
      </c>
      <c r="N33" s="14">
        <f t="shared" si="10"/>
        <v>18.32460732984293</v>
      </c>
      <c r="O33" s="15">
        <v>5</v>
      </c>
      <c r="P33" s="15">
        <f t="shared" si="14"/>
        <v>5</v>
      </c>
      <c r="Q33" s="15">
        <v>0</v>
      </c>
      <c r="R33" s="16">
        <v>5</v>
      </c>
      <c r="S33" s="17">
        <f t="shared" si="12"/>
        <v>100</v>
      </c>
      <c r="T33" s="18">
        <v>0</v>
      </c>
      <c r="U33" s="19">
        <v>5</v>
      </c>
      <c r="V33" s="17">
        <f t="shared" si="13"/>
        <v>100</v>
      </c>
      <c r="W33" s="19">
        <v>0</v>
      </c>
      <c r="X33" s="1"/>
    </row>
    <row r="34" spans="1:24" ht="25.5">
      <c r="A34" s="5">
        <v>30</v>
      </c>
      <c r="B34" s="5" t="s">
        <v>75</v>
      </c>
      <c r="C34" s="5">
        <v>9</v>
      </c>
      <c r="D34" s="5">
        <v>1018</v>
      </c>
      <c r="E34" s="5">
        <v>1018</v>
      </c>
      <c r="F34" s="13">
        <f t="shared" si="7"/>
        <v>100</v>
      </c>
      <c r="G34" s="5">
        <v>9</v>
      </c>
      <c r="H34" s="13">
        <f t="shared" si="8"/>
        <v>100</v>
      </c>
      <c r="I34" s="5">
        <v>0</v>
      </c>
      <c r="J34" s="5">
        <v>7</v>
      </c>
      <c r="K34" s="13">
        <f t="shared" si="9"/>
        <v>77.777777777777771</v>
      </c>
      <c r="L34" s="14">
        <v>2</v>
      </c>
      <c r="M34" s="14">
        <v>114</v>
      </c>
      <c r="N34" s="14">
        <f t="shared" si="10"/>
        <v>11.198428290766207</v>
      </c>
      <c r="O34" s="15">
        <v>9</v>
      </c>
      <c r="P34" s="15">
        <v>100</v>
      </c>
      <c r="Q34" s="15">
        <v>0</v>
      </c>
      <c r="R34" s="16">
        <v>9</v>
      </c>
      <c r="S34" s="17">
        <f t="shared" si="12"/>
        <v>100</v>
      </c>
      <c r="T34" s="18">
        <v>0</v>
      </c>
      <c r="U34" s="19">
        <v>7</v>
      </c>
      <c r="V34" s="17">
        <f t="shared" si="13"/>
        <v>77.777777777777771</v>
      </c>
      <c r="W34" s="19">
        <v>2</v>
      </c>
      <c r="X34" s="1"/>
    </row>
    <row r="35" spans="1:24" ht="114.75">
      <c r="A35" s="5">
        <v>31</v>
      </c>
      <c r="B35" s="5" t="s">
        <v>76</v>
      </c>
      <c r="C35" s="5">
        <v>11</v>
      </c>
      <c r="D35" s="5">
        <v>746</v>
      </c>
      <c r="E35" s="5">
        <v>746</v>
      </c>
      <c r="F35" s="13">
        <f t="shared" si="7"/>
        <v>100</v>
      </c>
      <c r="G35" s="5">
        <v>11</v>
      </c>
      <c r="H35" s="13">
        <f t="shared" si="8"/>
        <v>100</v>
      </c>
      <c r="I35" s="5"/>
      <c r="J35" s="5">
        <v>7</v>
      </c>
      <c r="K35" s="13">
        <f t="shared" si="9"/>
        <v>63.636363636363633</v>
      </c>
      <c r="L35" s="14" t="s">
        <v>77</v>
      </c>
      <c r="M35" s="14">
        <v>324</v>
      </c>
      <c r="N35" s="14">
        <f t="shared" si="10"/>
        <v>43.431635388739949</v>
      </c>
      <c r="O35" s="15">
        <v>10</v>
      </c>
      <c r="P35" s="15">
        <f t="shared" si="14"/>
        <v>10</v>
      </c>
      <c r="Q35" s="15" t="s">
        <v>78</v>
      </c>
      <c r="R35" s="16">
        <v>11</v>
      </c>
      <c r="S35" s="17">
        <f t="shared" si="12"/>
        <v>100</v>
      </c>
      <c r="T35" s="18">
        <v>0</v>
      </c>
      <c r="U35" s="19">
        <v>11</v>
      </c>
      <c r="V35" s="17">
        <f t="shared" si="13"/>
        <v>100</v>
      </c>
      <c r="W35" s="19">
        <v>0</v>
      </c>
      <c r="X35" s="1"/>
    </row>
    <row r="36" spans="1:24" ht="89.25">
      <c r="A36" s="5">
        <v>32</v>
      </c>
      <c r="B36" s="5" t="s">
        <v>79</v>
      </c>
      <c r="C36" s="5">
        <v>4</v>
      </c>
      <c r="D36" s="5">
        <v>469</v>
      </c>
      <c r="E36" s="5">
        <v>469</v>
      </c>
      <c r="F36" s="13">
        <f t="shared" si="7"/>
        <v>100</v>
      </c>
      <c r="G36" s="5">
        <v>0</v>
      </c>
      <c r="H36" s="13">
        <f t="shared" si="8"/>
        <v>0</v>
      </c>
      <c r="I36" s="5" t="s">
        <v>80</v>
      </c>
      <c r="J36" s="5">
        <v>4</v>
      </c>
      <c r="K36" s="13">
        <f t="shared" si="9"/>
        <v>100</v>
      </c>
      <c r="L36" s="14">
        <v>0</v>
      </c>
      <c r="M36" s="14">
        <v>120</v>
      </c>
      <c r="N36" s="14">
        <f t="shared" si="10"/>
        <v>25.586353944562898</v>
      </c>
      <c r="O36" s="15">
        <v>0</v>
      </c>
      <c r="P36" s="15" t="e">
        <f t="shared" si="14"/>
        <v>#DIV/0!</v>
      </c>
      <c r="Q36" s="15" t="s">
        <v>80</v>
      </c>
      <c r="R36" s="16">
        <v>4</v>
      </c>
      <c r="S36" s="17">
        <f t="shared" si="12"/>
        <v>100</v>
      </c>
      <c r="T36" s="18">
        <v>0</v>
      </c>
      <c r="U36" s="19">
        <v>4</v>
      </c>
      <c r="V36" s="17">
        <f t="shared" si="13"/>
        <v>100</v>
      </c>
      <c r="W36" s="19">
        <v>0</v>
      </c>
      <c r="X36" s="1"/>
    </row>
    <row r="37" spans="1:24" ht="71.25">
      <c r="A37" s="5">
        <v>34</v>
      </c>
      <c r="B37" s="5" t="s">
        <v>81</v>
      </c>
      <c r="C37" s="5">
        <v>7</v>
      </c>
      <c r="D37" s="5">
        <v>1099</v>
      </c>
      <c r="E37" s="5">
        <v>1099</v>
      </c>
      <c r="F37" s="13">
        <f t="shared" si="7"/>
        <v>100</v>
      </c>
      <c r="G37" s="5" t="s">
        <v>82</v>
      </c>
      <c r="H37" s="13" t="e">
        <f t="shared" si="8"/>
        <v>#VALUE!</v>
      </c>
      <c r="I37" s="5">
        <v>0</v>
      </c>
      <c r="J37" s="5">
        <v>7</v>
      </c>
      <c r="K37" s="13">
        <f t="shared" si="9"/>
        <v>100</v>
      </c>
      <c r="L37" s="14">
        <v>0</v>
      </c>
      <c r="M37" s="14">
        <v>176</v>
      </c>
      <c r="N37" s="14">
        <f t="shared" si="10"/>
        <v>16.014558689717926</v>
      </c>
      <c r="O37" s="15" t="s">
        <v>83</v>
      </c>
      <c r="P37" s="15" t="e">
        <f t="shared" si="14"/>
        <v>#VALUE!</v>
      </c>
      <c r="Q37" s="15">
        <v>0</v>
      </c>
      <c r="R37" s="16">
        <v>7</v>
      </c>
      <c r="S37" s="17">
        <f t="shared" si="12"/>
        <v>100</v>
      </c>
      <c r="T37" s="18">
        <v>0</v>
      </c>
      <c r="U37" s="19">
        <v>7</v>
      </c>
      <c r="V37" s="17">
        <f t="shared" si="13"/>
        <v>100</v>
      </c>
      <c r="W37" s="19">
        <v>0</v>
      </c>
      <c r="X37" s="1"/>
    </row>
    <row r="38" spans="1:24" ht="25.5">
      <c r="A38" s="5" t="s">
        <v>84</v>
      </c>
      <c r="B38" s="5" t="s">
        <v>85</v>
      </c>
      <c r="C38" s="5">
        <v>1</v>
      </c>
      <c r="D38" s="5">
        <v>178</v>
      </c>
      <c r="E38" s="5">
        <v>178</v>
      </c>
      <c r="F38" s="13">
        <f t="shared" si="7"/>
        <v>100</v>
      </c>
      <c r="G38" s="5">
        <v>1</v>
      </c>
      <c r="H38" s="13">
        <f t="shared" si="8"/>
        <v>100</v>
      </c>
      <c r="I38" s="5">
        <v>0</v>
      </c>
      <c r="J38" s="5">
        <v>1</v>
      </c>
      <c r="K38" s="13">
        <f t="shared" si="9"/>
        <v>100</v>
      </c>
      <c r="L38" s="14">
        <v>0</v>
      </c>
      <c r="M38" s="14">
        <v>36</v>
      </c>
      <c r="N38" s="14">
        <f t="shared" si="10"/>
        <v>20.224719101123597</v>
      </c>
      <c r="O38" s="15">
        <v>1</v>
      </c>
      <c r="P38" s="15">
        <f t="shared" si="14"/>
        <v>1</v>
      </c>
      <c r="Q38" s="15">
        <v>0</v>
      </c>
      <c r="R38" s="16">
        <v>1</v>
      </c>
      <c r="S38" s="17">
        <f t="shared" si="12"/>
        <v>100</v>
      </c>
      <c r="T38" s="18">
        <v>0</v>
      </c>
      <c r="U38" s="19">
        <v>1</v>
      </c>
      <c r="V38" s="17">
        <f t="shared" si="13"/>
        <v>100</v>
      </c>
      <c r="W38" s="19">
        <v>0</v>
      </c>
      <c r="X38" s="1"/>
    </row>
    <row r="39" spans="1:24" ht="25.5">
      <c r="A39" s="5" t="s">
        <v>86</v>
      </c>
      <c r="B39" s="5" t="s">
        <v>87</v>
      </c>
      <c r="C39" s="5">
        <v>7</v>
      </c>
      <c r="D39" s="5">
        <v>720</v>
      </c>
      <c r="E39" s="5">
        <v>720</v>
      </c>
      <c r="F39" s="13">
        <f t="shared" si="7"/>
        <v>100</v>
      </c>
      <c r="G39" s="5">
        <v>7</v>
      </c>
      <c r="H39" s="13">
        <f t="shared" si="8"/>
        <v>100</v>
      </c>
      <c r="I39" s="5">
        <v>0</v>
      </c>
      <c r="J39" s="5">
        <v>7</v>
      </c>
      <c r="K39" s="13">
        <f t="shared" si="9"/>
        <v>100</v>
      </c>
      <c r="L39" s="14">
        <v>0</v>
      </c>
      <c r="M39" s="14">
        <v>57</v>
      </c>
      <c r="N39" s="14">
        <f t="shared" si="10"/>
        <v>7.916666666666667</v>
      </c>
      <c r="O39" s="15">
        <v>7</v>
      </c>
      <c r="P39" s="15">
        <v>100</v>
      </c>
      <c r="Q39" s="15">
        <v>0</v>
      </c>
      <c r="R39" s="16">
        <v>7</v>
      </c>
      <c r="S39" s="17">
        <f t="shared" si="12"/>
        <v>100</v>
      </c>
      <c r="T39" s="18">
        <v>0</v>
      </c>
      <c r="U39" s="19">
        <v>7</v>
      </c>
      <c r="V39" s="17">
        <f t="shared" si="13"/>
        <v>100</v>
      </c>
      <c r="W39" s="19">
        <v>0</v>
      </c>
      <c r="X39" s="1"/>
    </row>
    <row r="40" spans="1:24" ht="51">
      <c r="A40" s="5" t="s">
        <v>88</v>
      </c>
      <c r="B40" s="5" t="s">
        <v>89</v>
      </c>
      <c r="C40" s="5">
        <v>6</v>
      </c>
      <c r="D40" s="5">
        <v>1055</v>
      </c>
      <c r="E40" s="5">
        <v>1050</v>
      </c>
      <c r="F40" s="13">
        <f t="shared" si="7"/>
        <v>99.526066350710906</v>
      </c>
      <c r="G40" s="5">
        <v>5</v>
      </c>
      <c r="H40" s="13">
        <f t="shared" si="8"/>
        <v>83.333333333333329</v>
      </c>
      <c r="I40" s="5" t="s">
        <v>90</v>
      </c>
      <c r="J40" s="5">
        <v>6</v>
      </c>
      <c r="K40" s="13">
        <f t="shared" si="9"/>
        <v>100</v>
      </c>
      <c r="L40" s="14">
        <v>0</v>
      </c>
      <c r="M40" s="14">
        <v>327</v>
      </c>
      <c r="N40" s="14">
        <f t="shared" si="10"/>
        <v>30.995260663507111</v>
      </c>
      <c r="O40" s="15">
        <v>5</v>
      </c>
      <c r="P40" s="15">
        <v>83.33</v>
      </c>
      <c r="Q40" s="35" t="s">
        <v>90</v>
      </c>
      <c r="R40" s="16">
        <v>6</v>
      </c>
      <c r="S40" s="17">
        <f t="shared" si="12"/>
        <v>100</v>
      </c>
      <c r="T40" s="18">
        <v>0</v>
      </c>
      <c r="U40" s="19">
        <v>6</v>
      </c>
      <c r="V40" s="17">
        <f t="shared" si="13"/>
        <v>100</v>
      </c>
      <c r="W40" s="19">
        <v>0</v>
      </c>
      <c r="X40" s="1"/>
    </row>
    <row r="41" spans="1:24" ht="25.5">
      <c r="A41" s="5" t="s">
        <v>91</v>
      </c>
      <c r="B41" s="5" t="s">
        <v>92</v>
      </c>
      <c r="C41" s="5">
        <v>12</v>
      </c>
      <c r="D41" s="5">
        <v>1921</v>
      </c>
      <c r="E41" s="5">
        <v>1921</v>
      </c>
      <c r="F41" s="13">
        <f t="shared" si="7"/>
        <v>100</v>
      </c>
      <c r="G41" s="5">
        <v>12</v>
      </c>
      <c r="H41" s="13">
        <f t="shared" si="8"/>
        <v>100</v>
      </c>
      <c r="I41" s="5">
        <v>0</v>
      </c>
      <c r="J41" s="5">
        <v>12</v>
      </c>
      <c r="K41" s="13">
        <f t="shared" si="9"/>
        <v>100</v>
      </c>
      <c r="L41" s="14">
        <v>0</v>
      </c>
      <c r="M41" s="14">
        <v>1046</v>
      </c>
      <c r="N41" s="14">
        <f t="shared" si="10"/>
        <v>54.450806871421136</v>
      </c>
      <c r="O41" s="15">
        <v>12</v>
      </c>
      <c r="P41" s="15">
        <f t="shared" si="14"/>
        <v>12</v>
      </c>
      <c r="Q41" s="15">
        <v>0</v>
      </c>
      <c r="R41" s="16">
        <v>12</v>
      </c>
      <c r="S41" s="17">
        <f t="shared" si="12"/>
        <v>100</v>
      </c>
      <c r="T41" s="18">
        <v>0</v>
      </c>
      <c r="U41" s="19">
        <v>12</v>
      </c>
      <c r="V41" s="17">
        <f t="shared" si="13"/>
        <v>100</v>
      </c>
      <c r="W41" s="19">
        <v>0</v>
      </c>
      <c r="X41" s="1"/>
    </row>
    <row r="42" spans="1:24" ht="25.5">
      <c r="A42" s="5">
        <v>39</v>
      </c>
      <c r="B42" s="5" t="s">
        <v>93</v>
      </c>
      <c r="C42" s="5">
        <v>19</v>
      </c>
      <c r="D42" s="5">
        <v>1147</v>
      </c>
      <c r="E42" s="5">
        <v>1147</v>
      </c>
      <c r="F42" s="13">
        <f t="shared" si="7"/>
        <v>100</v>
      </c>
      <c r="G42" s="5">
        <v>19</v>
      </c>
      <c r="H42" s="13">
        <f t="shared" si="8"/>
        <v>100</v>
      </c>
      <c r="I42" s="5">
        <v>0</v>
      </c>
      <c r="J42" s="5">
        <v>19</v>
      </c>
      <c r="K42" s="13">
        <f t="shared" si="9"/>
        <v>100</v>
      </c>
      <c r="L42" s="14">
        <v>0</v>
      </c>
      <c r="M42" s="14">
        <v>416</v>
      </c>
      <c r="N42" s="14">
        <f t="shared" si="10"/>
        <v>36.268526591107239</v>
      </c>
      <c r="O42" s="15">
        <v>19</v>
      </c>
      <c r="P42" s="15">
        <f t="shared" si="14"/>
        <v>19</v>
      </c>
      <c r="Q42" s="15">
        <v>0</v>
      </c>
      <c r="R42" s="16">
        <v>19</v>
      </c>
      <c r="S42" s="17">
        <f t="shared" si="12"/>
        <v>100</v>
      </c>
      <c r="T42" s="18">
        <v>0</v>
      </c>
      <c r="U42" s="19">
        <v>19</v>
      </c>
      <c r="V42" s="17">
        <f t="shared" si="13"/>
        <v>100</v>
      </c>
      <c r="W42" s="19"/>
      <c r="X42" s="1"/>
    </row>
    <row r="43" spans="1:24" ht="38.25">
      <c r="A43" s="5">
        <v>40</v>
      </c>
      <c r="B43" s="5" t="s">
        <v>94</v>
      </c>
      <c r="C43" s="5">
        <v>11</v>
      </c>
      <c r="D43" s="5">
        <v>2036</v>
      </c>
      <c r="E43" s="5">
        <v>2036</v>
      </c>
      <c r="F43" s="13">
        <v>100</v>
      </c>
      <c r="G43" s="5">
        <v>11</v>
      </c>
      <c r="H43" s="13">
        <v>100</v>
      </c>
      <c r="I43" s="5" t="s">
        <v>95</v>
      </c>
      <c r="J43" s="5">
        <v>11</v>
      </c>
      <c r="K43" s="13">
        <f t="shared" si="9"/>
        <v>100</v>
      </c>
      <c r="L43" s="14">
        <v>0</v>
      </c>
      <c r="M43" s="14">
        <v>753</v>
      </c>
      <c r="N43" s="14">
        <f t="shared" si="10"/>
        <v>36.984282907662084</v>
      </c>
      <c r="O43" s="15">
        <v>11</v>
      </c>
      <c r="P43" s="15">
        <f t="shared" si="14"/>
        <v>11</v>
      </c>
      <c r="Q43" s="35" t="s">
        <v>95</v>
      </c>
      <c r="R43" s="16">
        <v>11</v>
      </c>
      <c r="S43" s="17">
        <f t="shared" si="12"/>
        <v>100</v>
      </c>
      <c r="T43" s="18">
        <v>0</v>
      </c>
      <c r="U43" s="19">
        <v>11</v>
      </c>
      <c r="V43" s="17">
        <f t="shared" si="13"/>
        <v>100</v>
      </c>
      <c r="W43" s="19">
        <v>0</v>
      </c>
      <c r="X43" s="1"/>
    </row>
    <row r="44" spans="1:24" ht="38.25">
      <c r="A44" s="5">
        <v>41</v>
      </c>
      <c r="B44" s="5" t="s">
        <v>96</v>
      </c>
      <c r="C44" s="5">
        <v>11</v>
      </c>
      <c r="D44" s="5">
        <v>3833</v>
      </c>
      <c r="E44" s="5">
        <v>3816</v>
      </c>
      <c r="F44" s="13">
        <f t="shared" si="7"/>
        <v>99.556483172449774</v>
      </c>
      <c r="G44" s="5">
        <v>11</v>
      </c>
      <c r="H44" s="13">
        <v>100</v>
      </c>
      <c r="I44" s="5" t="s">
        <v>95</v>
      </c>
      <c r="J44" s="5">
        <v>11</v>
      </c>
      <c r="K44" s="13">
        <f t="shared" si="9"/>
        <v>100</v>
      </c>
      <c r="L44" s="14">
        <v>0</v>
      </c>
      <c r="M44" s="14">
        <v>428</v>
      </c>
      <c r="N44" s="14">
        <f t="shared" si="10"/>
        <v>11.166188364205583</v>
      </c>
      <c r="O44" s="15">
        <v>11</v>
      </c>
      <c r="P44" s="15">
        <f t="shared" si="14"/>
        <v>11</v>
      </c>
      <c r="Q44" s="35" t="s">
        <v>95</v>
      </c>
      <c r="R44" s="16">
        <v>11</v>
      </c>
      <c r="S44" s="17">
        <f t="shared" si="12"/>
        <v>100</v>
      </c>
      <c r="T44" s="18">
        <v>0</v>
      </c>
      <c r="U44" s="19">
        <v>11</v>
      </c>
      <c r="V44" s="17">
        <f t="shared" si="13"/>
        <v>100</v>
      </c>
      <c r="W44" s="19">
        <v>0</v>
      </c>
      <c r="X44" s="1"/>
    </row>
    <row r="45" spans="1:24" ht="38.25">
      <c r="A45" s="5">
        <v>42</v>
      </c>
      <c r="B45" s="5" t="s">
        <v>97</v>
      </c>
      <c r="C45" s="5">
        <v>6</v>
      </c>
      <c r="D45" s="5">
        <v>692</v>
      </c>
      <c r="E45" s="5">
        <v>692</v>
      </c>
      <c r="F45" s="13">
        <f t="shared" si="7"/>
        <v>100</v>
      </c>
      <c r="G45" s="5">
        <v>6</v>
      </c>
      <c r="H45" s="13">
        <f t="shared" si="8"/>
        <v>100</v>
      </c>
      <c r="I45" s="5">
        <v>0</v>
      </c>
      <c r="J45" s="5">
        <v>5</v>
      </c>
      <c r="K45" s="13">
        <f t="shared" si="9"/>
        <v>83.333333333333329</v>
      </c>
      <c r="L45" s="14" t="s">
        <v>98</v>
      </c>
      <c r="M45" s="14">
        <v>274</v>
      </c>
      <c r="N45" s="14">
        <f t="shared" si="10"/>
        <v>39.595375722543352</v>
      </c>
      <c r="O45" s="15">
        <v>6</v>
      </c>
      <c r="P45" s="15">
        <v>100</v>
      </c>
      <c r="Q45" s="15">
        <v>0</v>
      </c>
      <c r="R45" s="16">
        <v>6</v>
      </c>
      <c r="S45" s="17">
        <f t="shared" si="12"/>
        <v>100</v>
      </c>
      <c r="T45" s="18">
        <v>0</v>
      </c>
      <c r="U45" s="19">
        <v>6</v>
      </c>
      <c r="V45" s="17">
        <f t="shared" si="13"/>
        <v>100</v>
      </c>
      <c r="W45" s="19">
        <v>0</v>
      </c>
      <c r="X45" s="1"/>
    </row>
    <row r="46" spans="1: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9"/>
      <c r="N46" s="49"/>
      <c r="O46" s="2">
        <f>SUM(O4:O45)</f>
        <v>410</v>
      </c>
      <c r="P46" s="2" t="e">
        <f>SUM(P4:P45)</f>
        <v>#VALUE!</v>
      </c>
      <c r="Q46" s="2">
        <f>SUM(Q4:Q45)</f>
        <v>0</v>
      </c>
      <c r="R46" s="2">
        <f>SUM(R4:R45)</f>
        <v>424</v>
      </c>
    </row>
    <row r="47" spans="1: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9"/>
      <c r="N47" s="49"/>
    </row>
    <row r="48" spans="1: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9"/>
      <c r="N49" s="49"/>
    </row>
  </sheetData>
  <mergeCells count="9">
    <mergeCell ref="O1:Q1"/>
    <mergeCell ref="R1:T1"/>
    <mergeCell ref="U1:W1"/>
    <mergeCell ref="AQ2:AS2"/>
    <mergeCell ref="B1:D1"/>
    <mergeCell ref="E1:F1"/>
    <mergeCell ref="G1:I1"/>
    <mergeCell ref="J1:L1"/>
    <mergeCell ref="M1:N1"/>
  </mergeCells>
  <pageMargins left="0.7" right="0.7" top="0.75" bottom="0.75" header="0.3" footer="0.3"/>
  <pageSetup paperSize="9" firstPageNumber="2147483648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D28" workbookViewId="0">
      <selection activeCell="A32" sqref="A32:L32"/>
    </sheetView>
  </sheetViews>
  <sheetFormatPr defaultRowHeight="15"/>
  <cols>
    <col min="1" max="1" width="5" customWidth="1"/>
    <col min="2" max="7" width="16.7109375" customWidth="1"/>
    <col min="8" max="8" width="19" customWidth="1"/>
    <col min="9" max="12" width="16.7109375" customWidth="1"/>
  </cols>
  <sheetData>
    <row r="1" spans="1:12" ht="15.75" customHeight="1"/>
    <row r="2" spans="1:12" ht="69.75" customHeight="1">
      <c r="A2" s="50"/>
      <c r="B2" s="102" t="s">
        <v>0</v>
      </c>
      <c r="C2" s="103"/>
      <c r="D2" s="104"/>
      <c r="E2" s="105" t="s">
        <v>1</v>
      </c>
      <c r="F2" s="106"/>
      <c r="G2" s="107" t="s">
        <v>99</v>
      </c>
      <c r="H2" s="108"/>
      <c r="I2" s="109"/>
      <c r="J2" s="107" t="s">
        <v>100</v>
      </c>
      <c r="K2" s="108"/>
      <c r="L2" s="109"/>
    </row>
    <row r="3" spans="1:12" ht="99.75">
      <c r="A3" s="52" t="s">
        <v>8</v>
      </c>
      <c r="B3" s="44" t="s">
        <v>9</v>
      </c>
      <c r="C3" s="53" t="s">
        <v>101</v>
      </c>
      <c r="D3" s="44" t="s">
        <v>11</v>
      </c>
      <c r="E3" s="54" t="s">
        <v>11</v>
      </c>
      <c r="F3" s="54" t="s">
        <v>12</v>
      </c>
      <c r="G3" s="54" t="s">
        <v>101</v>
      </c>
      <c r="H3" s="54" t="s">
        <v>102</v>
      </c>
      <c r="I3" s="54" t="s">
        <v>14</v>
      </c>
      <c r="J3" s="44" t="s">
        <v>101</v>
      </c>
      <c r="K3" s="54" t="s">
        <v>102</v>
      </c>
      <c r="L3" s="54" t="s">
        <v>18</v>
      </c>
    </row>
    <row r="4" spans="1:12">
      <c r="A4" s="55">
        <v>1</v>
      </c>
      <c r="B4" s="44">
        <v>2</v>
      </c>
      <c r="C4" s="56">
        <v>3</v>
      </c>
      <c r="D4" s="44">
        <v>4</v>
      </c>
      <c r="E4" s="55">
        <v>5</v>
      </c>
      <c r="F4" s="55">
        <v>6</v>
      </c>
      <c r="G4" s="55">
        <v>7</v>
      </c>
      <c r="H4" s="55">
        <v>8</v>
      </c>
      <c r="I4" s="55">
        <v>9</v>
      </c>
      <c r="J4" s="55">
        <v>10</v>
      </c>
      <c r="K4" s="55">
        <v>11</v>
      </c>
      <c r="L4" s="55">
        <v>12</v>
      </c>
    </row>
    <row r="5" spans="1:12">
      <c r="A5" s="44">
        <v>1</v>
      </c>
      <c r="B5" s="44" t="s">
        <v>23</v>
      </c>
      <c r="C5" s="56">
        <v>82</v>
      </c>
      <c r="D5" s="44">
        <v>23428</v>
      </c>
      <c r="E5" s="44">
        <v>23428</v>
      </c>
      <c r="F5" s="57">
        <f t="shared" ref="F5:F9" si="0">E5*100/D5</f>
        <v>100</v>
      </c>
      <c r="G5" s="44">
        <v>82</v>
      </c>
      <c r="H5" s="57">
        <f t="shared" ref="H5:H9" si="1">G5*100/C5</f>
        <v>100</v>
      </c>
      <c r="I5" s="44">
        <v>0</v>
      </c>
      <c r="J5" s="44">
        <v>6</v>
      </c>
      <c r="K5" s="57" t="e">
        <f>J5*100/B31</f>
        <v>#VALUE!</v>
      </c>
      <c r="L5" s="58"/>
    </row>
    <row r="6" spans="1:12" ht="57">
      <c r="A6" s="44">
        <v>2</v>
      </c>
      <c r="B6" s="44" t="s">
        <v>25</v>
      </c>
      <c r="C6" s="59">
        <v>26</v>
      </c>
      <c r="D6" s="44">
        <v>2329</v>
      </c>
      <c r="E6" s="44">
        <v>2329</v>
      </c>
      <c r="F6" s="57">
        <f t="shared" si="0"/>
        <v>100</v>
      </c>
      <c r="G6" s="44">
        <v>26</v>
      </c>
      <c r="H6" s="57">
        <f t="shared" si="1"/>
        <v>100</v>
      </c>
      <c r="I6" s="60" t="s">
        <v>103</v>
      </c>
      <c r="J6" s="44">
        <v>26</v>
      </c>
      <c r="K6" s="57"/>
      <c r="L6" s="60" t="s">
        <v>103</v>
      </c>
    </row>
    <row r="7" spans="1:12">
      <c r="A7" s="44"/>
      <c r="B7" s="44" t="s">
        <v>26</v>
      </c>
      <c r="C7" s="59">
        <v>21</v>
      </c>
      <c r="D7" s="44">
        <v>2368</v>
      </c>
      <c r="E7" s="44">
        <v>2368</v>
      </c>
      <c r="F7" s="57">
        <f t="shared" si="0"/>
        <v>100</v>
      </c>
      <c r="G7" s="44">
        <v>5</v>
      </c>
      <c r="H7" s="57">
        <f t="shared" si="1"/>
        <v>23.80952380952381</v>
      </c>
      <c r="I7" s="60">
        <v>16</v>
      </c>
      <c r="J7" s="44">
        <v>3</v>
      </c>
      <c r="K7" s="57" t="e">
        <f t="shared" ref="K7:K8" si="2">J7*100/B33</f>
        <v>#VALUE!</v>
      </c>
      <c r="L7" s="60">
        <v>18</v>
      </c>
    </row>
    <row r="8" spans="1:12">
      <c r="A8" s="44">
        <v>3</v>
      </c>
      <c r="B8" s="44" t="s">
        <v>104</v>
      </c>
      <c r="C8" s="56"/>
      <c r="D8" s="44"/>
      <c r="E8" s="44"/>
      <c r="F8" s="57" t="e">
        <f t="shared" si="0"/>
        <v>#DIV/0!</v>
      </c>
      <c r="G8" s="44"/>
      <c r="H8" s="57" t="e">
        <f t="shared" si="1"/>
        <v>#DIV/0!</v>
      </c>
      <c r="I8" s="44"/>
      <c r="J8" s="58"/>
      <c r="K8" s="57" t="e">
        <f t="shared" si="2"/>
        <v>#VALUE!</v>
      </c>
      <c r="L8" s="58"/>
    </row>
    <row r="9" spans="1:12">
      <c r="A9" s="44">
        <v>4</v>
      </c>
      <c r="B9" s="54" t="s">
        <v>31</v>
      </c>
      <c r="C9" s="56">
        <v>8</v>
      </c>
      <c r="D9" s="44">
        <v>2679</v>
      </c>
      <c r="E9" s="44">
        <v>2679</v>
      </c>
      <c r="F9" s="57">
        <f t="shared" si="0"/>
        <v>100</v>
      </c>
      <c r="G9" s="44">
        <v>8</v>
      </c>
      <c r="H9" s="57">
        <f t="shared" si="1"/>
        <v>100</v>
      </c>
      <c r="I9" s="44"/>
      <c r="J9" s="58">
        <v>8</v>
      </c>
      <c r="K9" s="57">
        <f>J9*100/C9</f>
        <v>100</v>
      </c>
      <c r="L9" s="58"/>
    </row>
    <row r="10" spans="1:12" ht="57">
      <c r="A10" s="44">
        <v>5</v>
      </c>
      <c r="B10" s="54" t="s">
        <v>32</v>
      </c>
      <c r="C10" s="44">
        <v>6</v>
      </c>
      <c r="D10" s="61">
        <v>296</v>
      </c>
      <c r="E10" s="44">
        <v>296</v>
      </c>
      <c r="F10" s="57">
        <f t="shared" ref="F10:F45" si="3">E10*100/D10</f>
        <v>100</v>
      </c>
      <c r="G10" s="44">
        <v>6</v>
      </c>
      <c r="H10" s="57">
        <f t="shared" ref="H10:H46" si="4">G10*100/C10</f>
        <v>100</v>
      </c>
      <c r="I10" s="44" t="s">
        <v>103</v>
      </c>
      <c r="J10" s="58">
        <v>6</v>
      </c>
      <c r="K10" s="57" t="e">
        <f>J10*100/C35</f>
        <v>#VALUE!</v>
      </c>
      <c r="L10" s="58" t="s">
        <v>103</v>
      </c>
    </row>
    <row r="11" spans="1:12" ht="28.5">
      <c r="A11" s="62">
        <v>6</v>
      </c>
      <c r="B11" s="44" t="s">
        <v>33</v>
      </c>
      <c r="C11" s="63">
        <v>12</v>
      </c>
      <c r="D11" s="44">
        <v>1272</v>
      </c>
      <c r="E11" s="44">
        <v>1272</v>
      </c>
      <c r="F11" s="57">
        <f t="shared" si="3"/>
        <v>100</v>
      </c>
      <c r="G11" s="44">
        <v>1272</v>
      </c>
      <c r="H11" s="57">
        <f t="shared" si="4"/>
        <v>10600</v>
      </c>
      <c r="I11" s="44">
        <v>0</v>
      </c>
      <c r="J11" s="44">
        <v>12</v>
      </c>
      <c r="K11" s="57">
        <f t="shared" ref="K11:K15" si="5">J11*100/C12</f>
        <v>300</v>
      </c>
      <c r="L11" s="58">
        <v>0</v>
      </c>
    </row>
    <row r="12" spans="1:12" ht="28.5">
      <c r="A12" s="44">
        <v>7</v>
      </c>
      <c r="B12" s="44" t="s">
        <v>34</v>
      </c>
      <c r="C12" s="44">
        <v>4</v>
      </c>
      <c r="D12" s="44">
        <v>148</v>
      </c>
      <c r="E12" s="44">
        <v>148</v>
      </c>
      <c r="F12" s="57">
        <f t="shared" si="3"/>
        <v>100</v>
      </c>
      <c r="G12" s="44">
        <v>4</v>
      </c>
      <c r="H12" s="57">
        <f t="shared" si="4"/>
        <v>100</v>
      </c>
      <c r="I12" s="44">
        <v>0</v>
      </c>
      <c r="J12" s="44">
        <v>4</v>
      </c>
      <c r="K12" s="57">
        <f t="shared" si="5"/>
        <v>19.047619047619047</v>
      </c>
      <c r="L12" s="58">
        <v>0</v>
      </c>
    </row>
    <row r="13" spans="1:12" s="2" customFormat="1" ht="28.5">
      <c r="A13" s="64">
        <v>8</v>
      </c>
      <c r="B13" s="64" t="s">
        <v>35</v>
      </c>
      <c r="C13" s="64">
        <v>21</v>
      </c>
      <c r="D13" s="64">
        <v>1243</v>
      </c>
      <c r="E13" s="64">
        <v>1132</v>
      </c>
      <c r="F13" s="64">
        <f t="shared" si="3"/>
        <v>91.06999195494771</v>
      </c>
      <c r="G13" s="64">
        <v>21</v>
      </c>
      <c r="H13" s="64">
        <f t="shared" si="4"/>
        <v>100</v>
      </c>
      <c r="I13" s="64">
        <v>0</v>
      </c>
      <c r="J13" s="64">
        <v>21</v>
      </c>
      <c r="K13" s="57">
        <v>100</v>
      </c>
      <c r="L13" s="64">
        <v>0</v>
      </c>
    </row>
    <row r="14" spans="1:12" ht="28.5">
      <c r="A14" s="44">
        <v>9</v>
      </c>
      <c r="B14" s="44" t="s">
        <v>36</v>
      </c>
      <c r="C14" s="44"/>
      <c r="D14" s="44">
        <v>266</v>
      </c>
      <c r="E14" s="44">
        <v>266</v>
      </c>
      <c r="F14" s="57">
        <f t="shared" si="3"/>
        <v>100</v>
      </c>
      <c r="G14" s="44">
        <v>8</v>
      </c>
      <c r="H14" s="57" t="e">
        <f t="shared" si="4"/>
        <v>#DIV/0!</v>
      </c>
      <c r="I14" s="44">
        <v>0</v>
      </c>
      <c r="J14" s="44">
        <v>8</v>
      </c>
      <c r="K14" s="57">
        <f t="shared" si="5"/>
        <v>800</v>
      </c>
      <c r="L14" s="58">
        <v>0</v>
      </c>
    </row>
    <row r="15" spans="1:12" ht="28.5">
      <c r="A15" s="44">
        <v>10</v>
      </c>
      <c r="B15" s="44" t="s">
        <v>38</v>
      </c>
      <c r="C15" s="44">
        <v>1</v>
      </c>
      <c r="D15" s="44">
        <v>86</v>
      </c>
      <c r="E15" s="44">
        <v>86</v>
      </c>
      <c r="F15" s="57">
        <f t="shared" si="3"/>
        <v>100</v>
      </c>
      <c r="G15" s="44">
        <v>1</v>
      </c>
      <c r="H15" s="57">
        <f t="shared" si="4"/>
        <v>100</v>
      </c>
      <c r="I15" s="44">
        <v>0</v>
      </c>
      <c r="J15" s="44">
        <v>1</v>
      </c>
      <c r="K15" s="57">
        <f t="shared" si="5"/>
        <v>12.5</v>
      </c>
      <c r="L15" s="58">
        <v>0</v>
      </c>
    </row>
    <row r="16" spans="1:12" ht="57">
      <c r="A16" s="44">
        <v>11</v>
      </c>
      <c r="B16" s="44" t="s">
        <v>39</v>
      </c>
      <c r="C16" s="44">
        <v>8</v>
      </c>
      <c r="D16" s="44">
        <v>448</v>
      </c>
      <c r="E16" s="44">
        <v>448</v>
      </c>
      <c r="F16" s="57">
        <v>100</v>
      </c>
      <c r="G16" s="44">
        <v>8</v>
      </c>
      <c r="H16" s="57">
        <f t="shared" si="4"/>
        <v>100</v>
      </c>
      <c r="I16" s="44" t="s">
        <v>103</v>
      </c>
      <c r="J16" s="44">
        <v>8</v>
      </c>
      <c r="K16" s="57">
        <f t="shared" ref="K16:K45" si="6">J16*100/H16</f>
        <v>8</v>
      </c>
      <c r="L16" s="58"/>
    </row>
    <row r="17" spans="1:12" ht="28.5">
      <c r="A17" s="44">
        <v>12</v>
      </c>
      <c r="B17" s="44" t="s">
        <v>41</v>
      </c>
      <c r="C17" s="44">
        <v>10</v>
      </c>
      <c r="D17" s="44">
        <v>514</v>
      </c>
      <c r="E17" s="44">
        <v>488</v>
      </c>
      <c r="F17" s="57">
        <f t="shared" si="3"/>
        <v>94.94163424124514</v>
      </c>
      <c r="G17" s="44">
        <v>10</v>
      </c>
      <c r="H17" s="57">
        <f t="shared" si="4"/>
        <v>100</v>
      </c>
      <c r="I17" s="44">
        <v>0</v>
      </c>
      <c r="J17" s="44">
        <v>10</v>
      </c>
      <c r="K17" s="57">
        <f t="shared" si="6"/>
        <v>10</v>
      </c>
      <c r="L17" s="58"/>
    </row>
    <row r="18" spans="1:12">
      <c r="A18" s="44">
        <v>13</v>
      </c>
      <c r="B18" s="44">
        <v>13</v>
      </c>
      <c r="C18" s="44">
        <v>10</v>
      </c>
      <c r="D18" s="44">
        <v>17</v>
      </c>
      <c r="E18" s="44">
        <v>2448</v>
      </c>
      <c r="F18" s="57">
        <v>2448</v>
      </c>
      <c r="G18" s="44">
        <v>100</v>
      </c>
      <c r="H18" s="57">
        <f t="shared" si="4"/>
        <v>1000</v>
      </c>
      <c r="I18" s="44">
        <v>0</v>
      </c>
      <c r="J18" s="44">
        <v>17</v>
      </c>
      <c r="K18" s="57">
        <v>0</v>
      </c>
      <c r="L18" s="58">
        <v>0</v>
      </c>
    </row>
    <row r="19" spans="1:12" ht="28.5">
      <c r="A19" s="44">
        <v>14</v>
      </c>
      <c r="B19" s="44" t="s">
        <v>47</v>
      </c>
      <c r="C19" s="44">
        <v>8</v>
      </c>
      <c r="D19" s="44">
        <v>645</v>
      </c>
      <c r="E19" s="44">
        <v>645</v>
      </c>
      <c r="F19" s="57">
        <f t="shared" si="3"/>
        <v>100</v>
      </c>
      <c r="G19" s="44">
        <v>8</v>
      </c>
      <c r="H19" s="57">
        <f t="shared" si="4"/>
        <v>100</v>
      </c>
      <c r="I19" s="44">
        <v>0</v>
      </c>
      <c r="J19" s="44">
        <v>8</v>
      </c>
      <c r="K19" s="57">
        <v>100</v>
      </c>
      <c r="L19" s="58">
        <v>0</v>
      </c>
    </row>
    <row r="20" spans="1:12" ht="57">
      <c r="A20" s="44">
        <v>15</v>
      </c>
      <c r="B20" s="44" t="s">
        <v>48</v>
      </c>
      <c r="C20" s="44">
        <v>8</v>
      </c>
      <c r="D20" s="22">
        <v>795</v>
      </c>
      <c r="E20" s="22">
        <v>795</v>
      </c>
      <c r="F20" s="43">
        <v>100</v>
      </c>
      <c r="G20" s="22">
        <v>9</v>
      </c>
      <c r="H20" s="57">
        <f t="shared" si="4"/>
        <v>112.5</v>
      </c>
      <c r="I20" s="22" t="s">
        <v>103</v>
      </c>
      <c r="J20" s="22">
        <v>9</v>
      </c>
      <c r="K20" s="43">
        <v>100</v>
      </c>
      <c r="L20" s="22" t="s">
        <v>103</v>
      </c>
    </row>
    <row r="21" spans="1:12" ht="42.75">
      <c r="A21" s="44">
        <v>16</v>
      </c>
      <c r="B21" s="44" t="s">
        <v>51</v>
      </c>
      <c r="C21" s="44" t="s">
        <v>105</v>
      </c>
      <c r="D21" s="44">
        <v>4</v>
      </c>
      <c r="E21" s="44">
        <v>210</v>
      </c>
      <c r="F21" s="57">
        <f t="shared" si="3"/>
        <v>5250</v>
      </c>
      <c r="G21" s="44">
        <v>127</v>
      </c>
      <c r="H21" s="57" t="e">
        <f t="shared" si="4"/>
        <v>#VALUE!</v>
      </c>
      <c r="I21" s="44" t="s">
        <v>106</v>
      </c>
      <c r="J21" s="44">
        <v>2</v>
      </c>
      <c r="K21" s="57" t="e">
        <f t="shared" si="6"/>
        <v>#VALUE!</v>
      </c>
      <c r="L21" s="58" t="s">
        <v>106</v>
      </c>
    </row>
    <row r="22" spans="1:12" ht="28.5">
      <c r="A22" s="44">
        <v>17</v>
      </c>
      <c r="B22" s="44" t="s">
        <v>107</v>
      </c>
      <c r="C22" s="44">
        <v>4</v>
      </c>
      <c r="D22" s="44">
        <v>169</v>
      </c>
      <c r="E22" s="44">
        <v>130</v>
      </c>
      <c r="F22" s="57">
        <f t="shared" si="3"/>
        <v>76.92307692307692</v>
      </c>
      <c r="G22" s="44">
        <v>4</v>
      </c>
      <c r="H22" s="57">
        <f t="shared" si="4"/>
        <v>100</v>
      </c>
      <c r="I22" s="44">
        <v>0</v>
      </c>
      <c r="J22" s="44">
        <v>4</v>
      </c>
      <c r="K22" s="57">
        <v>100</v>
      </c>
      <c r="L22" s="58">
        <v>0</v>
      </c>
    </row>
    <row r="23" spans="1:12" ht="114">
      <c r="A23" s="44">
        <v>18</v>
      </c>
      <c r="B23" s="44" t="s">
        <v>55</v>
      </c>
      <c r="C23" s="44">
        <v>26</v>
      </c>
      <c r="D23" s="44">
        <v>3606</v>
      </c>
      <c r="E23" s="44">
        <v>3606</v>
      </c>
      <c r="F23" s="57">
        <f t="shared" si="3"/>
        <v>100</v>
      </c>
      <c r="G23" s="44">
        <v>1</v>
      </c>
      <c r="H23" s="57">
        <f t="shared" si="4"/>
        <v>3.8461538461538463</v>
      </c>
      <c r="I23" s="44" t="s">
        <v>108</v>
      </c>
      <c r="J23" s="44">
        <v>1</v>
      </c>
      <c r="K23" s="57">
        <v>3.8</v>
      </c>
      <c r="L23" s="58" t="s">
        <v>109</v>
      </c>
    </row>
    <row r="24" spans="1:12" ht="28.5">
      <c r="A24" s="44">
        <v>19</v>
      </c>
      <c r="B24" s="44" t="s">
        <v>56</v>
      </c>
      <c r="C24" s="44"/>
      <c r="D24" s="44">
        <v>282</v>
      </c>
      <c r="E24" s="44">
        <v>282</v>
      </c>
      <c r="F24" s="57">
        <f t="shared" si="3"/>
        <v>100</v>
      </c>
      <c r="G24" s="44">
        <v>5</v>
      </c>
      <c r="H24" s="57" t="e">
        <f t="shared" si="4"/>
        <v>#DIV/0!</v>
      </c>
      <c r="I24" s="44">
        <v>0</v>
      </c>
      <c r="J24" s="44">
        <v>5</v>
      </c>
      <c r="K24" s="57">
        <v>100</v>
      </c>
      <c r="L24" s="58">
        <v>0</v>
      </c>
    </row>
    <row r="25" spans="1:12" ht="28.5">
      <c r="A25" s="44">
        <v>20</v>
      </c>
      <c r="B25" s="44" t="s">
        <v>59</v>
      </c>
      <c r="C25" s="44">
        <v>5</v>
      </c>
      <c r="D25" s="44">
        <v>373</v>
      </c>
      <c r="E25" s="44">
        <v>373</v>
      </c>
      <c r="F25" s="57">
        <f t="shared" si="3"/>
        <v>100</v>
      </c>
      <c r="G25" s="44">
        <v>5</v>
      </c>
      <c r="H25" s="57">
        <f t="shared" si="4"/>
        <v>100</v>
      </c>
      <c r="I25" s="44">
        <v>0</v>
      </c>
      <c r="J25" s="44">
        <v>5</v>
      </c>
      <c r="K25" s="57">
        <v>100</v>
      </c>
      <c r="L25" s="58">
        <v>0</v>
      </c>
    </row>
    <row r="26" spans="1:12" ht="57">
      <c r="A26" s="44">
        <v>21</v>
      </c>
      <c r="B26" s="44" t="s">
        <v>60</v>
      </c>
      <c r="C26" s="44">
        <v>4</v>
      </c>
      <c r="D26" s="44">
        <v>165</v>
      </c>
      <c r="E26" s="44">
        <v>165</v>
      </c>
      <c r="F26" s="57">
        <f t="shared" si="3"/>
        <v>100</v>
      </c>
      <c r="G26" s="44">
        <v>4</v>
      </c>
      <c r="H26" s="57">
        <f t="shared" si="4"/>
        <v>100</v>
      </c>
      <c r="I26" s="44" t="s">
        <v>110</v>
      </c>
      <c r="J26" s="44">
        <v>4</v>
      </c>
      <c r="K26" s="57">
        <f t="shared" si="6"/>
        <v>4</v>
      </c>
      <c r="L26" s="58"/>
    </row>
    <row r="27" spans="1:12" ht="57">
      <c r="A27" s="44">
        <v>22</v>
      </c>
      <c r="B27" s="44" t="s">
        <v>62</v>
      </c>
      <c r="C27" s="44"/>
      <c r="D27" s="44">
        <v>1206</v>
      </c>
      <c r="E27" s="44">
        <v>1206</v>
      </c>
      <c r="F27" s="57">
        <f t="shared" si="3"/>
        <v>100</v>
      </c>
      <c r="G27" s="44">
        <v>12</v>
      </c>
      <c r="H27" s="57" t="e">
        <f t="shared" si="4"/>
        <v>#DIV/0!</v>
      </c>
      <c r="I27" s="44" t="s">
        <v>111</v>
      </c>
      <c r="J27" s="44">
        <v>12</v>
      </c>
      <c r="K27" s="57" t="e">
        <f t="shared" si="6"/>
        <v>#DIV/0!</v>
      </c>
      <c r="L27" s="58" t="s">
        <v>111</v>
      </c>
    </row>
    <row r="28" spans="1:12" ht="57">
      <c r="A28" s="44">
        <v>23</v>
      </c>
      <c r="B28" s="44" t="s">
        <v>65</v>
      </c>
      <c r="C28" s="44">
        <v>12</v>
      </c>
      <c r="D28" s="44">
        <v>7</v>
      </c>
      <c r="E28" s="44">
        <v>480</v>
      </c>
      <c r="F28" s="57">
        <v>480</v>
      </c>
      <c r="G28" s="44">
        <v>100</v>
      </c>
      <c r="H28" s="57">
        <f t="shared" si="4"/>
        <v>833.33333333333337</v>
      </c>
      <c r="I28" s="44" t="s">
        <v>112</v>
      </c>
      <c r="J28" s="44">
        <v>0</v>
      </c>
      <c r="K28" s="57">
        <v>7</v>
      </c>
      <c r="L28" s="44" t="s">
        <v>112</v>
      </c>
    </row>
    <row r="29" spans="1:12" ht="71.25">
      <c r="A29" s="44">
        <v>24</v>
      </c>
      <c r="B29" s="44" t="s">
        <v>67</v>
      </c>
      <c r="C29" s="44">
        <v>2</v>
      </c>
      <c r="D29" s="44">
        <v>74</v>
      </c>
      <c r="E29" s="44">
        <v>74</v>
      </c>
      <c r="F29" s="57">
        <f t="shared" si="3"/>
        <v>100</v>
      </c>
      <c r="G29" s="44">
        <v>0</v>
      </c>
      <c r="H29" s="57">
        <f t="shared" si="4"/>
        <v>0</v>
      </c>
      <c r="I29" s="44" t="s">
        <v>113</v>
      </c>
      <c r="J29" s="44">
        <v>0</v>
      </c>
      <c r="K29" s="57" t="e">
        <f t="shared" si="6"/>
        <v>#DIV/0!</v>
      </c>
      <c r="L29" s="58" t="s">
        <v>114</v>
      </c>
    </row>
    <row r="30" spans="1:12" ht="28.5">
      <c r="A30" s="65">
        <v>25</v>
      </c>
      <c r="B30" s="65" t="s">
        <v>69</v>
      </c>
      <c r="C30" s="65">
        <v>3</v>
      </c>
      <c r="D30" s="65">
        <v>934</v>
      </c>
      <c r="E30" s="65">
        <v>934</v>
      </c>
      <c r="F30" s="66">
        <f t="shared" si="3"/>
        <v>100</v>
      </c>
      <c r="G30" s="65">
        <v>7</v>
      </c>
      <c r="H30" s="66">
        <f t="shared" si="4"/>
        <v>233.33333333333334</v>
      </c>
      <c r="I30" s="65">
        <v>0</v>
      </c>
      <c r="J30" s="65">
        <v>7</v>
      </c>
      <c r="K30" s="66">
        <f t="shared" si="6"/>
        <v>3</v>
      </c>
      <c r="L30" s="67">
        <v>0</v>
      </c>
    </row>
    <row r="31" spans="1:12" s="1" customFormat="1">
      <c r="A31" s="68">
        <v>26</v>
      </c>
      <c r="B31" s="68" t="s">
        <v>70</v>
      </c>
      <c r="C31" s="68">
        <v>5</v>
      </c>
      <c r="D31" s="68">
        <v>630</v>
      </c>
      <c r="E31" s="68">
        <v>630</v>
      </c>
      <c r="F31" s="68">
        <f t="shared" si="3"/>
        <v>100</v>
      </c>
      <c r="G31" s="68">
        <v>5</v>
      </c>
      <c r="H31" s="68">
        <f t="shared" si="4"/>
        <v>100</v>
      </c>
      <c r="I31" s="68">
        <v>0</v>
      </c>
      <c r="J31" s="68">
        <v>5</v>
      </c>
      <c r="K31" s="68">
        <f t="shared" si="6"/>
        <v>5</v>
      </c>
      <c r="L31" s="68">
        <v>0</v>
      </c>
    </row>
    <row r="32" spans="1:12" ht="57">
      <c r="A32" s="69">
        <v>27</v>
      </c>
      <c r="B32" s="69" t="s">
        <v>71</v>
      </c>
      <c r="C32" s="69">
        <v>8</v>
      </c>
      <c r="D32" s="69">
        <v>288</v>
      </c>
      <c r="E32" s="69">
        <v>288</v>
      </c>
      <c r="F32" s="70">
        <f t="shared" si="3"/>
        <v>100</v>
      </c>
      <c r="G32" s="69">
        <v>8</v>
      </c>
      <c r="H32" s="70">
        <f t="shared" si="4"/>
        <v>100</v>
      </c>
      <c r="I32" s="69">
        <v>0</v>
      </c>
      <c r="J32" s="69">
        <v>8</v>
      </c>
      <c r="K32" s="70">
        <v>100</v>
      </c>
      <c r="L32" s="71" t="s">
        <v>103</v>
      </c>
    </row>
    <row r="33" spans="1:12" ht="57">
      <c r="A33" s="44">
        <v>28</v>
      </c>
      <c r="B33" s="44" t="s">
        <v>72</v>
      </c>
      <c r="C33" s="44">
        <v>12</v>
      </c>
      <c r="D33" s="44">
        <v>927</v>
      </c>
      <c r="E33" s="44">
        <v>927</v>
      </c>
      <c r="F33" s="57">
        <f t="shared" si="3"/>
        <v>100</v>
      </c>
      <c r="G33" s="44">
        <v>12</v>
      </c>
      <c r="H33" s="57">
        <f t="shared" si="4"/>
        <v>100</v>
      </c>
      <c r="I33" s="58" t="s">
        <v>103</v>
      </c>
      <c r="J33" s="44">
        <v>12</v>
      </c>
      <c r="K33" s="57">
        <v>100</v>
      </c>
      <c r="L33" s="58" t="s">
        <v>103</v>
      </c>
    </row>
    <row r="34" spans="1:12" s="1" customFormat="1" ht="57">
      <c r="A34" s="58">
        <v>29</v>
      </c>
      <c r="B34" s="58" t="s">
        <v>73</v>
      </c>
      <c r="C34" s="58">
        <v>3</v>
      </c>
      <c r="D34" s="58">
        <v>179</v>
      </c>
      <c r="E34" s="58">
        <v>170</v>
      </c>
      <c r="F34" s="58">
        <f t="shared" si="3"/>
        <v>94.97206703910615</v>
      </c>
      <c r="G34" s="58">
        <v>3</v>
      </c>
      <c r="H34" s="57">
        <f t="shared" si="4"/>
        <v>100</v>
      </c>
      <c r="I34" s="58">
        <v>0</v>
      </c>
      <c r="J34" s="58">
        <v>3</v>
      </c>
      <c r="K34" s="58">
        <f t="shared" si="6"/>
        <v>3</v>
      </c>
      <c r="L34" s="72" t="s">
        <v>103</v>
      </c>
    </row>
    <row r="35" spans="1:12" ht="57">
      <c r="A35" s="44">
        <v>30</v>
      </c>
      <c r="B35" s="44" t="s">
        <v>75</v>
      </c>
      <c r="C35" s="54" t="s">
        <v>115</v>
      </c>
      <c r="D35" s="44">
        <v>418</v>
      </c>
      <c r="E35" s="44">
        <v>334</v>
      </c>
      <c r="F35" s="57">
        <f t="shared" si="3"/>
        <v>79.904306220095691</v>
      </c>
      <c r="G35" s="44">
        <v>6</v>
      </c>
      <c r="H35" s="57" t="e">
        <f t="shared" si="4"/>
        <v>#VALUE!</v>
      </c>
      <c r="I35" s="44" t="s">
        <v>116</v>
      </c>
      <c r="J35" s="44">
        <v>6</v>
      </c>
      <c r="K35" s="57" t="e">
        <f t="shared" si="6"/>
        <v>#VALUE!</v>
      </c>
      <c r="L35" s="71" t="s">
        <v>117</v>
      </c>
    </row>
    <row r="36" spans="1:12" s="1" customFormat="1" ht="57">
      <c r="A36" s="58">
        <v>31</v>
      </c>
      <c r="B36" s="58" t="s">
        <v>76</v>
      </c>
      <c r="C36" s="58">
        <v>6</v>
      </c>
      <c r="D36" s="58">
        <v>281</v>
      </c>
      <c r="E36" s="58">
        <v>281</v>
      </c>
      <c r="F36" s="58">
        <f t="shared" si="3"/>
        <v>100</v>
      </c>
      <c r="G36" s="58">
        <v>0</v>
      </c>
      <c r="H36" s="58"/>
      <c r="I36" s="58" t="s">
        <v>118</v>
      </c>
      <c r="J36" s="58">
        <v>0</v>
      </c>
      <c r="K36" s="58" t="e">
        <f t="shared" si="6"/>
        <v>#DIV/0!</v>
      </c>
      <c r="L36" s="58" t="s">
        <v>118</v>
      </c>
    </row>
    <row r="37" spans="1:12" ht="57">
      <c r="A37" s="44">
        <v>32</v>
      </c>
      <c r="B37" s="44" t="s">
        <v>79</v>
      </c>
      <c r="C37" s="44"/>
      <c r="D37" s="44">
        <v>162</v>
      </c>
      <c r="E37" s="44">
        <v>162</v>
      </c>
      <c r="F37" s="57">
        <f t="shared" si="3"/>
        <v>100</v>
      </c>
      <c r="G37" s="44">
        <v>0</v>
      </c>
      <c r="H37" s="57" t="e">
        <f t="shared" si="4"/>
        <v>#DIV/0!</v>
      </c>
      <c r="I37" s="44" t="s">
        <v>119</v>
      </c>
      <c r="J37" s="44">
        <v>0</v>
      </c>
      <c r="K37" s="57">
        <v>0</v>
      </c>
      <c r="L37" s="44" t="s">
        <v>119</v>
      </c>
    </row>
    <row r="38" spans="1:12" ht="57">
      <c r="A38" s="44">
        <v>34</v>
      </c>
      <c r="B38" s="44" t="s">
        <v>81</v>
      </c>
      <c r="C38" s="21">
        <v>8</v>
      </c>
      <c r="D38" s="22">
        <v>313</v>
      </c>
      <c r="E38" s="22">
        <v>313</v>
      </c>
      <c r="F38" s="73">
        <v>100</v>
      </c>
      <c r="G38" s="22">
        <v>8</v>
      </c>
      <c r="H38" s="73">
        <v>100</v>
      </c>
      <c r="I38" s="22" t="s">
        <v>120</v>
      </c>
      <c r="J38" s="22">
        <v>8</v>
      </c>
      <c r="K38" s="73">
        <v>8</v>
      </c>
      <c r="L38" s="22" t="s">
        <v>120</v>
      </c>
    </row>
    <row r="39" spans="1:12" ht="57">
      <c r="A39" s="44" t="s">
        <v>84</v>
      </c>
      <c r="B39" s="44" t="s">
        <v>85</v>
      </c>
      <c r="C39" s="44">
        <v>1</v>
      </c>
      <c r="D39" s="44">
        <v>80</v>
      </c>
      <c r="E39" s="44">
        <v>80</v>
      </c>
      <c r="F39" s="57">
        <v>100</v>
      </c>
      <c r="G39" s="44">
        <v>1</v>
      </c>
      <c r="H39" s="57">
        <v>100</v>
      </c>
      <c r="I39" s="44" t="s">
        <v>121</v>
      </c>
      <c r="J39" s="44">
        <v>1</v>
      </c>
      <c r="K39" s="57">
        <v>1</v>
      </c>
      <c r="L39" s="58" t="s">
        <v>120</v>
      </c>
    </row>
    <row r="40" spans="1:12" ht="28.5">
      <c r="A40" s="44" t="s">
        <v>86</v>
      </c>
      <c r="B40" s="44" t="s">
        <v>87</v>
      </c>
      <c r="C40" s="44">
        <v>5</v>
      </c>
      <c r="D40" s="44">
        <v>196</v>
      </c>
      <c r="E40" s="44">
        <v>196</v>
      </c>
      <c r="F40" s="57">
        <f t="shared" si="3"/>
        <v>100</v>
      </c>
      <c r="G40" s="44">
        <v>5</v>
      </c>
      <c r="H40" s="57">
        <f t="shared" si="4"/>
        <v>100</v>
      </c>
      <c r="I40" s="44"/>
      <c r="J40" s="44">
        <v>5</v>
      </c>
      <c r="K40" s="57">
        <f t="shared" si="6"/>
        <v>5</v>
      </c>
      <c r="L40" s="58"/>
    </row>
    <row r="41" spans="1:12" ht="57">
      <c r="A41" s="44" t="s">
        <v>88</v>
      </c>
      <c r="B41" s="44" t="s">
        <v>89</v>
      </c>
      <c r="C41" s="44">
        <v>7</v>
      </c>
      <c r="D41" s="44">
        <v>315</v>
      </c>
      <c r="E41" s="44">
        <v>273</v>
      </c>
      <c r="F41" s="57">
        <f t="shared" si="3"/>
        <v>86.666666666666671</v>
      </c>
      <c r="G41" s="44">
        <v>5</v>
      </c>
      <c r="H41" s="57">
        <f t="shared" si="4"/>
        <v>71.428571428571431</v>
      </c>
      <c r="I41" s="44" t="s">
        <v>119</v>
      </c>
      <c r="J41" s="44">
        <v>6</v>
      </c>
      <c r="K41" s="57">
        <v>85.71</v>
      </c>
      <c r="L41" s="44" t="s">
        <v>122</v>
      </c>
    </row>
    <row r="42" spans="1:12" ht="28.5">
      <c r="A42" s="44" t="s">
        <v>91</v>
      </c>
      <c r="B42" s="44" t="s">
        <v>92</v>
      </c>
      <c r="C42" s="44">
        <v>4</v>
      </c>
      <c r="D42" s="44">
        <v>357</v>
      </c>
      <c r="E42" s="44">
        <v>357</v>
      </c>
      <c r="F42" s="57">
        <f t="shared" si="3"/>
        <v>100</v>
      </c>
      <c r="G42" s="44">
        <v>4</v>
      </c>
      <c r="H42" s="57">
        <f t="shared" si="4"/>
        <v>100</v>
      </c>
      <c r="I42" s="44">
        <v>0</v>
      </c>
      <c r="J42" s="44">
        <v>4</v>
      </c>
      <c r="K42" s="57">
        <f t="shared" si="6"/>
        <v>4</v>
      </c>
      <c r="L42" s="58"/>
    </row>
    <row r="43" spans="1:12" ht="28.5">
      <c r="A43" s="44">
        <v>39</v>
      </c>
      <c r="B43" s="44" t="s">
        <v>93</v>
      </c>
      <c r="C43" s="44">
        <v>4</v>
      </c>
      <c r="D43" s="44">
        <v>185</v>
      </c>
      <c r="E43" s="44">
        <v>185</v>
      </c>
      <c r="F43" s="57">
        <v>100</v>
      </c>
      <c r="G43" s="44">
        <v>4</v>
      </c>
      <c r="H43" s="57">
        <f t="shared" si="4"/>
        <v>100</v>
      </c>
      <c r="I43" s="65">
        <v>0</v>
      </c>
      <c r="J43" s="44">
        <v>4</v>
      </c>
      <c r="K43" s="57">
        <v>100</v>
      </c>
      <c r="L43" s="58">
        <v>0</v>
      </c>
    </row>
    <row r="44" spans="1:12" ht="28.5">
      <c r="A44" s="44">
        <v>40</v>
      </c>
      <c r="B44" s="44" t="s">
        <v>94</v>
      </c>
      <c r="C44" s="44">
        <v>9</v>
      </c>
      <c r="D44" s="44">
        <v>692</v>
      </c>
      <c r="E44" s="44">
        <v>692</v>
      </c>
      <c r="F44" s="57">
        <v>100</v>
      </c>
      <c r="G44" s="44">
        <v>9</v>
      </c>
      <c r="H44" s="57">
        <f t="shared" si="4"/>
        <v>100</v>
      </c>
      <c r="I44" s="5" t="s">
        <v>123</v>
      </c>
      <c r="J44" s="51">
        <v>9</v>
      </c>
      <c r="K44" s="57">
        <f t="shared" si="6"/>
        <v>9</v>
      </c>
      <c r="L44" s="58" t="s">
        <v>123</v>
      </c>
    </row>
    <row r="45" spans="1:12" ht="28.5">
      <c r="A45" s="44">
        <v>41</v>
      </c>
      <c r="B45" s="44" t="s">
        <v>96</v>
      </c>
      <c r="C45" s="44">
        <v>8</v>
      </c>
      <c r="D45" s="44">
        <v>1184</v>
      </c>
      <c r="E45" s="44">
        <v>1055</v>
      </c>
      <c r="F45" s="57">
        <f t="shared" si="3"/>
        <v>89.104729729729726</v>
      </c>
      <c r="G45" s="44">
        <v>8</v>
      </c>
      <c r="H45" s="57">
        <f t="shared" si="4"/>
        <v>100</v>
      </c>
      <c r="I45" s="69" t="s">
        <v>124</v>
      </c>
      <c r="J45" s="44">
        <v>8</v>
      </c>
      <c r="K45" s="57">
        <f t="shared" si="6"/>
        <v>8</v>
      </c>
      <c r="L45" s="69" t="s">
        <v>124</v>
      </c>
    </row>
    <row r="46" spans="1:12" ht="28.5">
      <c r="A46" s="44">
        <v>42</v>
      </c>
      <c r="B46" s="44" t="s">
        <v>125</v>
      </c>
      <c r="C46" s="44">
        <v>4</v>
      </c>
      <c r="D46" s="44">
        <v>211</v>
      </c>
      <c r="E46" s="44">
        <v>211</v>
      </c>
      <c r="F46" s="57">
        <v>100</v>
      </c>
      <c r="G46" s="44"/>
      <c r="H46" s="57">
        <f t="shared" si="4"/>
        <v>0</v>
      </c>
      <c r="I46" s="44"/>
      <c r="J46" s="44">
        <v>0</v>
      </c>
      <c r="K46" s="57">
        <v>4</v>
      </c>
      <c r="L46" s="58"/>
    </row>
    <row r="47" spans="1:12">
      <c r="C47">
        <f>SUM(C5:C46)</f>
        <v>365</v>
      </c>
      <c r="J47">
        <f>SUM(J5:J46)</f>
        <v>266</v>
      </c>
    </row>
  </sheetData>
  <mergeCells count="4">
    <mergeCell ref="B2:D2"/>
    <mergeCell ref="E2:F2"/>
    <mergeCell ref="G2:I2"/>
    <mergeCell ref="J2:L2"/>
  </mergeCells>
  <pageMargins left="0.7" right="0.7" top="0.75" bottom="0.75" header="0.3" footer="0.3"/>
  <pageSetup paperSize="9" firstPageNumber="2147483648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"/>
  <sheetViews>
    <sheetView workbookViewId="0">
      <selection activeCell="M3" sqref="M3"/>
    </sheetView>
  </sheetViews>
  <sheetFormatPr defaultRowHeight="15"/>
  <sheetData>
    <row r="1" spans="1:23" ht="183" customHeight="1" thickBot="1">
      <c r="A1" s="3"/>
      <c r="B1" s="96" t="s">
        <v>0</v>
      </c>
      <c r="C1" s="97"/>
      <c r="D1" s="98"/>
      <c r="E1" s="93" t="s">
        <v>1</v>
      </c>
      <c r="F1" s="95"/>
      <c r="G1" s="93" t="s">
        <v>2</v>
      </c>
      <c r="H1" s="94"/>
      <c r="I1" s="95"/>
      <c r="J1" s="99" t="s">
        <v>3</v>
      </c>
      <c r="K1" s="99"/>
      <c r="L1" s="99"/>
      <c r="M1" s="100" t="s">
        <v>4</v>
      </c>
      <c r="N1" s="101"/>
      <c r="O1" s="90" t="s">
        <v>5</v>
      </c>
      <c r="P1" s="91"/>
      <c r="Q1" s="92"/>
      <c r="R1" s="93" t="s">
        <v>6</v>
      </c>
      <c r="S1" s="94"/>
      <c r="T1" s="95"/>
      <c r="U1" s="93" t="s">
        <v>7</v>
      </c>
      <c r="V1" s="94"/>
      <c r="W1" s="95"/>
    </row>
    <row r="2" spans="1:23" ht="153.75" thickBot="1">
      <c r="A2" s="4" t="s">
        <v>8</v>
      </c>
      <c r="B2" s="5" t="s">
        <v>9</v>
      </c>
      <c r="C2" s="5" t="s">
        <v>10</v>
      </c>
      <c r="D2" s="5" t="s">
        <v>11</v>
      </c>
      <c r="E2" s="6" t="s">
        <v>11</v>
      </c>
      <c r="F2" s="6" t="s">
        <v>12</v>
      </c>
      <c r="G2" s="6" t="s">
        <v>10</v>
      </c>
      <c r="H2" s="6" t="s">
        <v>13</v>
      </c>
      <c r="I2" s="6" t="s">
        <v>14</v>
      </c>
      <c r="J2" s="6" t="s">
        <v>10</v>
      </c>
      <c r="K2" s="6" t="s">
        <v>13</v>
      </c>
      <c r="L2" s="6" t="s">
        <v>15</v>
      </c>
      <c r="M2" s="7" t="s">
        <v>11</v>
      </c>
      <c r="N2" s="8" t="s">
        <v>12</v>
      </c>
      <c r="O2" s="9" t="s">
        <v>16</v>
      </c>
      <c r="P2" s="9" t="s">
        <v>17</v>
      </c>
      <c r="Q2" s="9" t="s">
        <v>18</v>
      </c>
      <c r="R2" s="6" t="s">
        <v>19</v>
      </c>
      <c r="S2" s="6" t="s">
        <v>17</v>
      </c>
      <c r="T2" s="6" t="s">
        <v>20</v>
      </c>
      <c r="U2" s="6" t="s">
        <v>19</v>
      </c>
      <c r="V2" s="6" t="s">
        <v>17</v>
      </c>
      <c r="W2" s="6" t="s">
        <v>21</v>
      </c>
    </row>
    <row r="3" spans="1:23" ht="39" thickBot="1">
      <c r="A3" s="5">
        <v>27</v>
      </c>
      <c r="B3" s="5" t="s">
        <v>71</v>
      </c>
      <c r="C3" s="5">
        <v>17</v>
      </c>
      <c r="D3" s="5">
        <v>993</v>
      </c>
      <c r="E3" s="5">
        <v>993</v>
      </c>
      <c r="F3" s="13">
        <f t="shared" ref="F3" si="0">E3*100/D3</f>
        <v>100</v>
      </c>
      <c r="G3" s="5">
        <v>17</v>
      </c>
      <c r="H3" s="13">
        <f t="shared" ref="H3" si="1">G3*100/C3</f>
        <v>100</v>
      </c>
      <c r="I3" s="5">
        <v>0</v>
      </c>
      <c r="J3" s="5">
        <v>3</v>
      </c>
      <c r="K3" s="13">
        <f t="shared" ref="K3" si="2">J3*100/C3</f>
        <v>17.647058823529413</v>
      </c>
      <c r="L3" s="14">
        <v>14</v>
      </c>
      <c r="M3" s="14">
        <v>210</v>
      </c>
      <c r="N3" s="14">
        <f t="shared" ref="N3" si="3">M3*100/D3</f>
        <v>21.148036253776436</v>
      </c>
      <c r="O3" s="15">
        <v>17</v>
      </c>
      <c r="P3" s="15">
        <v>100</v>
      </c>
      <c r="Q3" s="15">
        <v>0</v>
      </c>
      <c r="R3" s="16">
        <v>17</v>
      </c>
      <c r="S3" s="17">
        <f t="shared" ref="S3" si="4">R3*100/C3</f>
        <v>100</v>
      </c>
      <c r="T3" s="18">
        <v>0</v>
      </c>
      <c r="U3" s="19">
        <v>17</v>
      </c>
      <c r="V3" s="17">
        <f t="shared" ref="V3" si="5">U3*100/C3</f>
        <v>100</v>
      </c>
      <c r="W3" s="19">
        <v>0</v>
      </c>
    </row>
    <row r="6" spans="1:23" ht="138.75" customHeight="1">
      <c r="A6" s="50"/>
      <c r="B6" s="102" t="s">
        <v>0</v>
      </c>
      <c r="C6" s="103"/>
      <c r="D6" s="104"/>
      <c r="E6" s="105" t="s">
        <v>1</v>
      </c>
      <c r="F6" s="106"/>
      <c r="G6" s="107" t="s">
        <v>99</v>
      </c>
      <c r="H6" s="108"/>
      <c r="I6" s="109"/>
      <c r="J6" s="107" t="s">
        <v>100</v>
      </c>
      <c r="K6" s="108"/>
      <c r="L6" s="109"/>
    </row>
    <row r="7" spans="1:23" ht="171">
      <c r="A7" s="52" t="s">
        <v>8</v>
      </c>
      <c r="B7" s="44" t="s">
        <v>9</v>
      </c>
      <c r="C7" s="53" t="s">
        <v>101</v>
      </c>
      <c r="D7" s="44" t="s">
        <v>11</v>
      </c>
      <c r="E7" s="54" t="s">
        <v>11</v>
      </c>
      <c r="F7" s="54" t="s">
        <v>12</v>
      </c>
      <c r="G7" s="54" t="s">
        <v>101</v>
      </c>
      <c r="H7" s="54" t="s">
        <v>102</v>
      </c>
      <c r="I7" s="54" t="s">
        <v>14</v>
      </c>
      <c r="J7" s="44" t="s">
        <v>101</v>
      </c>
      <c r="K7" s="54" t="s">
        <v>102</v>
      </c>
      <c r="L7" s="54" t="s">
        <v>18</v>
      </c>
    </row>
    <row r="8" spans="1:23" ht="99.75">
      <c r="A8" s="69">
        <v>27</v>
      </c>
      <c r="B8" s="69" t="s">
        <v>71</v>
      </c>
      <c r="C8" s="69">
        <v>8</v>
      </c>
      <c r="D8" s="69">
        <v>288</v>
      </c>
      <c r="E8" s="69">
        <v>288</v>
      </c>
      <c r="F8" s="70">
        <f t="shared" ref="F8" si="6">E8*100/D8</f>
        <v>100</v>
      </c>
      <c r="G8" s="69">
        <v>8</v>
      </c>
      <c r="H8" s="70">
        <f t="shared" ref="H8" si="7">G8*100/C8</f>
        <v>100</v>
      </c>
      <c r="I8" s="69">
        <v>0</v>
      </c>
      <c r="J8" s="69">
        <v>8</v>
      </c>
      <c r="K8" s="70">
        <v>100</v>
      </c>
      <c r="L8" s="71" t="s">
        <v>103</v>
      </c>
    </row>
  </sheetData>
  <mergeCells count="12">
    <mergeCell ref="R1:T1"/>
    <mergeCell ref="U1:W1"/>
    <mergeCell ref="B6:D6"/>
    <mergeCell ref="E6:F6"/>
    <mergeCell ref="G6:I6"/>
    <mergeCell ref="J6:L6"/>
    <mergeCell ref="B1:D1"/>
    <mergeCell ref="E1:F1"/>
    <mergeCell ref="G1:I1"/>
    <mergeCell ref="J1:L1"/>
    <mergeCell ref="M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9"/>
  <sheetViews>
    <sheetView tabSelected="1" workbookViewId="0">
      <selection activeCell="B1" sqref="B1:C1"/>
    </sheetView>
  </sheetViews>
  <sheetFormatPr defaultRowHeight="15"/>
  <sheetData>
    <row r="1" spans="1:31" ht="257.25" customHeight="1">
      <c r="A1" s="74"/>
      <c r="B1" s="110" t="s">
        <v>161</v>
      </c>
      <c r="C1" s="110"/>
      <c r="D1" s="111" t="s">
        <v>1</v>
      </c>
      <c r="E1" s="111"/>
      <c r="F1" s="76" t="s">
        <v>150</v>
      </c>
      <c r="G1" s="113" t="s">
        <v>151</v>
      </c>
      <c r="H1" s="113"/>
      <c r="I1" s="112" t="s">
        <v>4</v>
      </c>
      <c r="J1" s="112"/>
      <c r="K1" s="112" t="s">
        <v>152</v>
      </c>
      <c r="L1" s="112"/>
      <c r="M1" s="112" t="s">
        <v>158</v>
      </c>
      <c r="N1" s="112"/>
      <c r="O1" s="113" t="s">
        <v>148</v>
      </c>
      <c r="P1" s="113"/>
      <c r="Q1" s="113" t="s">
        <v>154</v>
      </c>
      <c r="R1" s="113"/>
      <c r="S1" s="113" t="s">
        <v>155</v>
      </c>
      <c r="T1" s="113"/>
      <c r="U1" s="113" t="s">
        <v>156</v>
      </c>
      <c r="V1" s="113"/>
      <c r="W1" s="76" t="s">
        <v>6</v>
      </c>
      <c r="X1" s="76" t="s">
        <v>7</v>
      </c>
      <c r="Y1" s="76" t="s">
        <v>159</v>
      </c>
      <c r="Z1" s="76" t="s">
        <v>146</v>
      </c>
      <c r="AA1" s="76" t="s">
        <v>147</v>
      </c>
      <c r="AB1" s="113" t="s">
        <v>157</v>
      </c>
      <c r="AC1" s="113"/>
      <c r="AD1" s="113" t="s">
        <v>160</v>
      </c>
      <c r="AE1" s="113"/>
    </row>
    <row r="2" spans="1:31" ht="94.5">
      <c r="A2" s="76" t="s">
        <v>8</v>
      </c>
      <c r="B2" s="80" t="s">
        <v>126</v>
      </c>
      <c r="C2" s="80" t="s">
        <v>145</v>
      </c>
      <c r="D2" s="76" t="s">
        <v>11</v>
      </c>
      <c r="E2" s="76" t="s">
        <v>12</v>
      </c>
      <c r="F2" s="76" t="s">
        <v>127</v>
      </c>
      <c r="G2" s="77" t="s">
        <v>11</v>
      </c>
      <c r="H2" s="78" t="s">
        <v>12</v>
      </c>
      <c r="I2" s="77" t="s">
        <v>11</v>
      </c>
      <c r="J2" s="78" t="s">
        <v>12</v>
      </c>
      <c r="K2" s="77" t="s">
        <v>11</v>
      </c>
      <c r="L2" s="78" t="s">
        <v>12</v>
      </c>
      <c r="M2" s="77" t="s">
        <v>11</v>
      </c>
      <c r="N2" s="78" t="s">
        <v>12</v>
      </c>
      <c r="O2" s="76" t="s">
        <v>11</v>
      </c>
      <c r="P2" s="76" t="s">
        <v>12</v>
      </c>
      <c r="Q2" s="76" t="s">
        <v>11</v>
      </c>
      <c r="R2" s="76" t="s">
        <v>12</v>
      </c>
      <c r="S2" s="76" t="s">
        <v>11</v>
      </c>
      <c r="T2" s="76" t="s">
        <v>12</v>
      </c>
      <c r="U2" s="76" t="s">
        <v>11</v>
      </c>
      <c r="V2" s="76" t="s">
        <v>12</v>
      </c>
      <c r="W2" s="76" t="s">
        <v>127</v>
      </c>
      <c r="X2" s="76" t="s">
        <v>127</v>
      </c>
      <c r="Y2" s="76" t="s">
        <v>127</v>
      </c>
      <c r="Z2" s="76" t="s">
        <v>127</v>
      </c>
      <c r="AA2" s="76" t="s">
        <v>127</v>
      </c>
      <c r="AB2" s="77" t="s">
        <v>11</v>
      </c>
      <c r="AC2" s="78" t="s">
        <v>12</v>
      </c>
      <c r="AD2" s="77" t="s">
        <v>11</v>
      </c>
      <c r="AE2" s="78" t="s">
        <v>12</v>
      </c>
    </row>
    <row r="3" spans="1:31" ht="63">
      <c r="A3" s="74">
        <v>1</v>
      </c>
      <c r="B3" s="81" t="s">
        <v>128</v>
      </c>
      <c r="C3" s="74">
        <v>18</v>
      </c>
      <c r="D3" s="74">
        <v>18</v>
      </c>
      <c r="E3" s="75">
        <v>1</v>
      </c>
      <c r="F3" s="74" t="s">
        <v>149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4">
        <v>0</v>
      </c>
      <c r="O3" s="74">
        <v>0</v>
      </c>
      <c r="P3" s="74">
        <v>0</v>
      </c>
      <c r="Q3" s="74">
        <v>18</v>
      </c>
      <c r="R3" s="75">
        <v>1</v>
      </c>
      <c r="S3" s="74">
        <v>18</v>
      </c>
      <c r="T3" s="75">
        <v>1</v>
      </c>
      <c r="U3" s="74">
        <v>18</v>
      </c>
      <c r="V3" s="75">
        <v>1</v>
      </c>
      <c r="W3" s="74" t="s">
        <v>149</v>
      </c>
      <c r="X3" s="74" t="s">
        <v>149</v>
      </c>
      <c r="Y3" s="74" t="s">
        <v>149</v>
      </c>
      <c r="Z3" s="82" t="s">
        <v>149</v>
      </c>
      <c r="AA3" s="74" t="s">
        <v>149</v>
      </c>
      <c r="AB3" s="83">
        <v>13</v>
      </c>
      <c r="AC3" s="89">
        <v>0.72</v>
      </c>
      <c r="AD3" s="83">
        <v>0</v>
      </c>
      <c r="AE3" s="83">
        <v>0</v>
      </c>
    </row>
    <row r="4" spans="1:31" ht="63">
      <c r="A4" s="74">
        <v>2</v>
      </c>
      <c r="B4" s="84" t="s">
        <v>134</v>
      </c>
      <c r="C4" s="74">
        <v>25</v>
      </c>
      <c r="D4" s="74">
        <v>25</v>
      </c>
      <c r="E4" s="75">
        <v>1</v>
      </c>
      <c r="F4" s="74" t="s">
        <v>149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0</v>
      </c>
      <c r="P4" s="74">
        <v>0</v>
      </c>
      <c r="Q4" s="74">
        <v>25</v>
      </c>
      <c r="R4" s="75">
        <v>1</v>
      </c>
      <c r="S4" s="74">
        <v>25</v>
      </c>
      <c r="T4" s="75">
        <v>1</v>
      </c>
      <c r="U4" s="74">
        <v>25</v>
      </c>
      <c r="V4" s="75">
        <v>1</v>
      </c>
      <c r="W4" s="74" t="s">
        <v>149</v>
      </c>
      <c r="X4" s="74" t="s">
        <v>149</v>
      </c>
      <c r="Y4" s="74" t="s">
        <v>149</v>
      </c>
      <c r="Z4" s="82" t="s">
        <v>153</v>
      </c>
      <c r="AA4" s="74" t="s">
        <v>149</v>
      </c>
      <c r="AB4" s="83">
        <v>20</v>
      </c>
      <c r="AC4" s="89">
        <v>0.8</v>
      </c>
      <c r="AD4" s="83">
        <v>0</v>
      </c>
      <c r="AE4" s="83">
        <v>0</v>
      </c>
    </row>
    <row r="5" spans="1:31" ht="63">
      <c r="A5" s="74">
        <v>3</v>
      </c>
      <c r="B5" s="85" t="s">
        <v>129</v>
      </c>
      <c r="C5" s="74">
        <v>7</v>
      </c>
      <c r="D5" s="74">
        <v>7</v>
      </c>
      <c r="E5" s="75">
        <v>1</v>
      </c>
      <c r="F5" s="74" t="s">
        <v>149</v>
      </c>
      <c r="G5" s="74">
        <v>1</v>
      </c>
      <c r="H5" s="75">
        <v>0.14000000000000001</v>
      </c>
      <c r="I5" s="74">
        <v>0</v>
      </c>
      <c r="J5" s="74">
        <v>0</v>
      </c>
      <c r="K5" s="74">
        <v>6</v>
      </c>
      <c r="L5" s="75">
        <v>0.86</v>
      </c>
      <c r="M5" s="74">
        <v>0</v>
      </c>
      <c r="N5" s="74">
        <v>0</v>
      </c>
      <c r="O5" s="74">
        <v>7</v>
      </c>
      <c r="P5" s="75">
        <v>1</v>
      </c>
      <c r="Q5" s="74">
        <v>7</v>
      </c>
      <c r="R5" s="75">
        <v>1</v>
      </c>
      <c r="S5" s="74">
        <v>7</v>
      </c>
      <c r="T5" s="75">
        <v>1</v>
      </c>
      <c r="U5" s="74">
        <v>7</v>
      </c>
      <c r="V5" s="75">
        <v>1</v>
      </c>
      <c r="W5" s="74" t="s">
        <v>149</v>
      </c>
      <c r="X5" s="74" t="s">
        <v>149</v>
      </c>
      <c r="Y5" s="74" t="s">
        <v>149</v>
      </c>
      <c r="Z5" s="86" t="s">
        <v>153</v>
      </c>
      <c r="AA5" s="74" t="s">
        <v>149</v>
      </c>
      <c r="AB5" s="83">
        <v>7</v>
      </c>
      <c r="AC5" s="75">
        <v>1</v>
      </c>
      <c r="AD5" s="83">
        <v>0</v>
      </c>
      <c r="AE5" s="83">
        <v>0</v>
      </c>
    </row>
    <row r="6" spans="1:31" ht="47.25">
      <c r="A6" s="74">
        <v>4</v>
      </c>
      <c r="B6" s="84" t="s">
        <v>130</v>
      </c>
      <c r="C6" s="74">
        <v>13</v>
      </c>
      <c r="D6" s="74">
        <v>13</v>
      </c>
      <c r="E6" s="75">
        <v>1</v>
      </c>
      <c r="F6" s="74" t="s">
        <v>149</v>
      </c>
      <c r="G6" s="74">
        <v>1</v>
      </c>
      <c r="H6" s="75">
        <v>0.08</v>
      </c>
      <c r="I6" s="74">
        <v>6</v>
      </c>
      <c r="J6" s="75">
        <v>0.46</v>
      </c>
      <c r="K6" s="74">
        <v>4</v>
      </c>
      <c r="L6" s="75">
        <v>0.31</v>
      </c>
      <c r="M6" s="74">
        <v>10</v>
      </c>
      <c r="N6" s="75">
        <v>0.77</v>
      </c>
      <c r="O6" s="74">
        <v>6</v>
      </c>
      <c r="P6" s="75">
        <v>0.46</v>
      </c>
      <c r="Q6" s="74">
        <v>13</v>
      </c>
      <c r="R6" s="75">
        <v>1</v>
      </c>
      <c r="S6" s="74">
        <v>13</v>
      </c>
      <c r="T6" s="75">
        <v>1</v>
      </c>
      <c r="U6" s="74">
        <v>13</v>
      </c>
      <c r="V6" s="75">
        <v>1</v>
      </c>
      <c r="W6" s="74" t="s">
        <v>149</v>
      </c>
      <c r="X6" s="74" t="s">
        <v>149</v>
      </c>
      <c r="Y6" s="74" t="s">
        <v>149</v>
      </c>
      <c r="Z6" s="86" t="s">
        <v>149</v>
      </c>
      <c r="AA6" s="74" t="s">
        <v>149</v>
      </c>
      <c r="AB6" s="83">
        <v>12</v>
      </c>
      <c r="AC6" s="89">
        <v>0.92</v>
      </c>
      <c r="AD6" s="83">
        <v>0</v>
      </c>
      <c r="AE6" s="83">
        <v>0</v>
      </c>
    </row>
    <row r="7" spans="1:31" ht="63">
      <c r="A7" s="74">
        <v>5</v>
      </c>
      <c r="B7" s="87" t="s">
        <v>131</v>
      </c>
      <c r="C7" s="74">
        <v>14</v>
      </c>
      <c r="D7" s="74">
        <v>14</v>
      </c>
      <c r="E7" s="75">
        <v>1</v>
      </c>
      <c r="F7" s="74" t="s">
        <v>149</v>
      </c>
      <c r="G7" s="74">
        <v>3</v>
      </c>
      <c r="H7" s="75">
        <v>0.21</v>
      </c>
      <c r="I7" s="74">
        <v>3</v>
      </c>
      <c r="J7" s="75">
        <v>0.21</v>
      </c>
      <c r="K7" s="74">
        <v>10</v>
      </c>
      <c r="L7" s="75">
        <v>0.71</v>
      </c>
      <c r="M7" s="74">
        <v>4</v>
      </c>
      <c r="N7" s="75">
        <v>0.28999999999999998</v>
      </c>
      <c r="O7" s="74">
        <v>10</v>
      </c>
      <c r="P7" s="75">
        <v>0.71</v>
      </c>
      <c r="Q7" s="74">
        <v>14</v>
      </c>
      <c r="R7" s="75">
        <v>1</v>
      </c>
      <c r="S7" s="74">
        <v>14</v>
      </c>
      <c r="T7" s="75">
        <v>1</v>
      </c>
      <c r="U7" s="74">
        <v>14</v>
      </c>
      <c r="V7" s="75">
        <v>1</v>
      </c>
      <c r="W7" s="74" t="s">
        <v>149</v>
      </c>
      <c r="X7" s="74" t="s">
        <v>149</v>
      </c>
      <c r="Y7" s="74" t="s">
        <v>149</v>
      </c>
      <c r="Z7" s="74" t="s">
        <v>149</v>
      </c>
      <c r="AA7" s="74" t="s">
        <v>149</v>
      </c>
      <c r="AB7" s="83">
        <v>14</v>
      </c>
      <c r="AC7" s="75">
        <v>1</v>
      </c>
      <c r="AD7" s="83">
        <v>3</v>
      </c>
      <c r="AE7" s="89">
        <v>0.21</v>
      </c>
    </row>
    <row r="8" spans="1:31" ht="63">
      <c r="A8" s="74">
        <v>6</v>
      </c>
      <c r="B8" s="85" t="s">
        <v>132</v>
      </c>
      <c r="C8" s="74">
        <v>9</v>
      </c>
      <c r="D8" s="74">
        <v>9</v>
      </c>
      <c r="E8" s="75">
        <v>1</v>
      </c>
      <c r="F8" s="74" t="s">
        <v>149</v>
      </c>
      <c r="G8" s="74">
        <v>0</v>
      </c>
      <c r="H8" s="74">
        <v>0</v>
      </c>
      <c r="I8" s="74">
        <v>0</v>
      </c>
      <c r="J8" s="74">
        <v>0</v>
      </c>
      <c r="K8" s="74">
        <v>9</v>
      </c>
      <c r="L8" s="75">
        <v>1</v>
      </c>
      <c r="M8" s="74">
        <v>1</v>
      </c>
      <c r="N8" s="75">
        <v>0.11</v>
      </c>
      <c r="O8" s="74">
        <v>9</v>
      </c>
      <c r="P8" s="75">
        <v>1</v>
      </c>
      <c r="Q8" s="74">
        <v>9</v>
      </c>
      <c r="R8" s="75">
        <v>1</v>
      </c>
      <c r="S8" s="74">
        <v>9</v>
      </c>
      <c r="T8" s="75">
        <v>1</v>
      </c>
      <c r="U8" s="74">
        <v>9</v>
      </c>
      <c r="V8" s="75">
        <v>1</v>
      </c>
      <c r="W8" s="74" t="s">
        <v>149</v>
      </c>
      <c r="X8" s="74" t="s">
        <v>149</v>
      </c>
      <c r="Y8" s="74" t="s">
        <v>149</v>
      </c>
      <c r="Z8" s="74" t="s">
        <v>149</v>
      </c>
      <c r="AA8" s="74" t="s">
        <v>149</v>
      </c>
      <c r="AB8" s="83">
        <v>7</v>
      </c>
      <c r="AC8" s="75">
        <v>0.78</v>
      </c>
      <c r="AD8" s="83">
        <v>0</v>
      </c>
      <c r="AE8" s="83">
        <v>0</v>
      </c>
    </row>
    <row r="9" spans="1:31" ht="63">
      <c r="A9" s="74">
        <v>7</v>
      </c>
      <c r="B9" s="85" t="s">
        <v>136</v>
      </c>
      <c r="C9" s="74">
        <v>39</v>
      </c>
      <c r="D9" s="74">
        <v>39</v>
      </c>
      <c r="E9" s="75">
        <v>1</v>
      </c>
      <c r="F9" s="74" t="s">
        <v>149</v>
      </c>
      <c r="G9" s="74">
        <v>10</v>
      </c>
      <c r="H9" s="75">
        <v>0.26</v>
      </c>
      <c r="I9" s="74">
        <v>5</v>
      </c>
      <c r="J9" s="75">
        <v>0.13</v>
      </c>
      <c r="K9" s="74">
        <v>16</v>
      </c>
      <c r="L9" s="75">
        <v>0.41</v>
      </c>
      <c r="M9" s="74">
        <v>0</v>
      </c>
      <c r="N9" s="74">
        <v>0</v>
      </c>
      <c r="O9" s="74">
        <v>38</v>
      </c>
      <c r="P9" s="75">
        <v>0.97</v>
      </c>
      <c r="Q9" s="74">
        <v>39</v>
      </c>
      <c r="R9" s="75">
        <v>1</v>
      </c>
      <c r="S9" s="74">
        <v>39</v>
      </c>
      <c r="T9" s="75">
        <v>1</v>
      </c>
      <c r="U9" s="74">
        <v>39</v>
      </c>
      <c r="V9" s="75">
        <v>1</v>
      </c>
      <c r="W9" s="74" t="s">
        <v>149</v>
      </c>
      <c r="X9" s="74" t="s">
        <v>149</v>
      </c>
      <c r="Y9" s="74" t="s">
        <v>149</v>
      </c>
      <c r="Z9" s="74" t="s">
        <v>149</v>
      </c>
      <c r="AA9" s="74" t="s">
        <v>149</v>
      </c>
      <c r="AB9" s="83">
        <v>25</v>
      </c>
      <c r="AC9" s="89">
        <v>0.64</v>
      </c>
      <c r="AD9" s="83">
        <v>0</v>
      </c>
      <c r="AE9" s="83">
        <v>0</v>
      </c>
    </row>
    <row r="10" spans="1:31" ht="63">
      <c r="A10" s="74">
        <v>8</v>
      </c>
      <c r="B10" s="87" t="s">
        <v>137</v>
      </c>
      <c r="C10" s="74">
        <v>128</v>
      </c>
      <c r="D10" s="74">
        <v>128</v>
      </c>
      <c r="E10" s="75">
        <v>1</v>
      </c>
      <c r="F10" s="74" t="s">
        <v>149</v>
      </c>
      <c r="G10" s="74">
        <v>9</v>
      </c>
      <c r="H10" s="75">
        <v>7.0000000000000007E-2</v>
      </c>
      <c r="I10" s="74">
        <v>10</v>
      </c>
      <c r="J10" s="75">
        <v>0.08</v>
      </c>
      <c r="K10" s="74">
        <v>8</v>
      </c>
      <c r="L10" s="75">
        <v>0.06</v>
      </c>
      <c r="M10" s="74">
        <v>9</v>
      </c>
      <c r="N10" s="75">
        <v>7.0000000000000007E-2</v>
      </c>
      <c r="O10" s="74">
        <v>128</v>
      </c>
      <c r="P10" s="75">
        <v>1</v>
      </c>
      <c r="Q10" s="74">
        <v>128</v>
      </c>
      <c r="R10" s="75">
        <v>1</v>
      </c>
      <c r="S10" s="74">
        <v>128</v>
      </c>
      <c r="T10" s="75">
        <v>1</v>
      </c>
      <c r="U10" s="74">
        <v>128</v>
      </c>
      <c r="V10" s="75">
        <v>1</v>
      </c>
      <c r="W10" s="74" t="s">
        <v>149</v>
      </c>
      <c r="X10" s="74" t="s">
        <v>149</v>
      </c>
      <c r="Y10" s="74" t="s">
        <v>149</v>
      </c>
      <c r="Z10" s="74" t="s">
        <v>149</v>
      </c>
      <c r="AA10" s="74" t="s">
        <v>149</v>
      </c>
      <c r="AB10" s="83">
        <v>85</v>
      </c>
      <c r="AC10" s="89">
        <v>0.66</v>
      </c>
      <c r="AD10" s="83">
        <v>16</v>
      </c>
      <c r="AE10" s="89">
        <v>0.12</v>
      </c>
    </row>
    <row r="11" spans="1:31" ht="63">
      <c r="A11" s="74">
        <v>9</v>
      </c>
      <c r="B11" s="85" t="s">
        <v>144</v>
      </c>
      <c r="C11" s="74">
        <v>13</v>
      </c>
      <c r="D11" s="74">
        <v>13</v>
      </c>
      <c r="E11" s="75">
        <v>1</v>
      </c>
      <c r="F11" s="74" t="s">
        <v>149</v>
      </c>
      <c r="G11" s="74">
        <v>3</v>
      </c>
      <c r="H11" s="75">
        <v>0.23</v>
      </c>
      <c r="I11" s="74">
        <v>0</v>
      </c>
      <c r="J11" s="74">
        <v>0</v>
      </c>
      <c r="K11" s="74">
        <v>3</v>
      </c>
      <c r="L11" s="75">
        <v>0.23</v>
      </c>
      <c r="M11" s="74">
        <v>0</v>
      </c>
      <c r="N11" s="74">
        <v>0</v>
      </c>
      <c r="O11" s="74">
        <v>13</v>
      </c>
      <c r="P11" s="75">
        <v>1</v>
      </c>
      <c r="Q11" s="74">
        <v>13</v>
      </c>
      <c r="R11" s="75">
        <v>1</v>
      </c>
      <c r="S11" s="74">
        <v>13</v>
      </c>
      <c r="T11" s="75">
        <v>1</v>
      </c>
      <c r="U11" s="74">
        <v>13</v>
      </c>
      <c r="V11" s="75">
        <v>1</v>
      </c>
      <c r="W11" s="74" t="s">
        <v>149</v>
      </c>
      <c r="X11" s="74" t="s">
        <v>149</v>
      </c>
      <c r="Y11" s="74" t="s">
        <v>149</v>
      </c>
      <c r="Z11" s="86" t="s">
        <v>153</v>
      </c>
      <c r="AA11" s="74" t="s">
        <v>149</v>
      </c>
      <c r="AB11" s="83">
        <v>13</v>
      </c>
      <c r="AC11" s="75">
        <v>1</v>
      </c>
      <c r="AD11" s="83">
        <v>1</v>
      </c>
      <c r="AE11" s="89">
        <v>0.08</v>
      </c>
    </row>
    <row r="12" spans="1:31" ht="63">
      <c r="A12" s="74">
        <v>10</v>
      </c>
      <c r="B12" s="84" t="s">
        <v>141</v>
      </c>
      <c r="C12" s="74">
        <v>148</v>
      </c>
      <c r="D12" s="74">
        <v>148</v>
      </c>
      <c r="E12" s="75">
        <v>1</v>
      </c>
      <c r="F12" s="74" t="s">
        <v>149</v>
      </c>
      <c r="G12" s="74">
        <v>9</v>
      </c>
      <c r="H12" s="75">
        <v>0.06</v>
      </c>
      <c r="I12" s="74">
        <v>22</v>
      </c>
      <c r="J12" s="75">
        <v>0.15</v>
      </c>
      <c r="K12" s="74">
        <v>24</v>
      </c>
      <c r="L12" s="75">
        <v>0.16</v>
      </c>
      <c r="M12" s="74">
        <v>53</v>
      </c>
      <c r="N12" s="75">
        <v>0.36</v>
      </c>
      <c r="O12" s="74">
        <v>145</v>
      </c>
      <c r="P12" s="75">
        <v>0.98</v>
      </c>
      <c r="Q12" s="74">
        <v>148</v>
      </c>
      <c r="R12" s="75">
        <v>1</v>
      </c>
      <c r="S12" s="74">
        <v>148</v>
      </c>
      <c r="T12" s="75">
        <v>1</v>
      </c>
      <c r="U12" s="74">
        <v>148</v>
      </c>
      <c r="V12" s="75">
        <v>1</v>
      </c>
      <c r="W12" s="74" t="s">
        <v>149</v>
      </c>
      <c r="X12" s="74" t="s">
        <v>149</v>
      </c>
      <c r="Y12" s="74" t="s">
        <v>149</v>
      </c>
      <c r="Z12" s="86" t="s">
        <v>153</v>
      </c>
      <c r="AA12" s="74" t="s">
        <v>149</v>
      </c>
      <c r="AB12" s="83">
        <v>95</v>
      </c>
      <c r="AC12" s="89">
        <v>0.64</v>
      </c>
      <c r="AD12" s="83">
        <v>16</v>
      </c>
      <c r="AE12" s="89">
        <v>0.11</v>
      </c>
    </row>
    <row r="13" spans="1:31" ht="63">
      <c r="A13" s="74">
        <v>11</v>
      </c>
      <c r="B13" s="87" t="s">
        <v>142</v>
      </c>
      <c r="C13" s="74">
        <v>453</v>
      </c>
      <c r="D13" s="74">
        <v>453</v>
      </c>
      <c r="E13" s="75">
        <v>1</v>
      </c>
      <c r="F13" s="74" t="s">
        <v>149</v>
      </c>
      <c r="G13" s="74">
        <v>5</v>
      </c>
      <c r="H13" s="75">
        <v>0.01</v>
      </c>
      <c r="I13" s="74">
        <v>35</v>
      </c>
      <c r="J13" s="75">
        <v>0.08</v>
      </c>
      <c r="K13" s="74">
        <v>18</v>
      </c>
      <c r="L13" s="75">
        <v>0.04</v>
      </c>
      <c r="M13" s="74">
        <v>67</v>
      </c>
      <c r="N13" s="75">
        <v>0.15</v>
      </c>
      <c r="O13" s="74">
        <v>400</v>
      </c>
      <c r="P13" s="75">
        <v>0.87</v>
      </c>
      <c r="Q13" s="74">
        <v>453</v>
      </c>
      <c r="R13" s="75">
        <v>1</v>
      </c>
      <c r="S13" s="74">
        <v>453</v>
      </c>
      <c r="T13" s="75">
        <v>1</v>
      </c>
      <c r="U13" s="74">
        <v>453</v>
      </c>
      <c r="V13" s="75">
        <v>1</v>
      </c>
      <c r="W13" s="74" t="s">
        <v>149</v>
      </c>
      <c r="X13" s="74" t="s">
        <v>149</v>
      </c>
      <c r="Y13" s="74" t="s">
        <v>149</v>
      </c>
      <c r="Z13" s="74" t="s">
        <v>149</v>
      </c>
      <c r="AA13" s="74" t="s">
        <v>149</v>
      </c>
      <c r="AB13" s="83">
        <v>195</v>
      </c>
      <c r="AC13" s="89">
        <v>0.43</v>
      </c>
      <c r="AD13" s="83">
        <v>15</v>
      </c>
      <c r="AE13" s="89">
        <v>0.03</v>
      </c>
    </row>
    <row r="14" spans="1:31" ht="63">
      <c r="A14" s="79">
        <v>12</v>
      </c>
      <c r="B14" s="85" t="s">
        <v>143</v>
      </c>
      <c r="C14" s="74">
        <v>11</v>
      </c>
      <c r="D14" s="74">
        <v>11</v>
      </c>
      <c r="E14" s="75">
        <v>1</v>
      </c>
      <c r="F14" s="74" t="s">
        <v>149</v>
      </c>
      <c r="G14" s="74">
        <v>0</v>
      </c>
      <c r="H14" s="74">
        <v>0</v>
      </c>
      <c r="I14" s="74">
        <v>1</v>
      </c>
      <c r="J14" s="75">
        <v>0.09</v>
      </c>
      <c r="K14" s="74">
        <v>2</v>
      </c>
      <c r="L14" s="75">
        <v>0.18</v>
      </c>
      <c r="M14" s="74">
        <v>11</v>
      </c>
      <c r="N14" s="75">
        <v>1</v>
      </c>
      <c r="O14" s="74">
        <v>11</v>
      </c>
      <c r="P14" s="75">
        <v>1</v>
      </c>
      <c r="Q14" s="74">
        <v>11</v>
      </c>
      <c r="R14" s="75">
        <v>1</v>
      </c>
      <c r="S14" s="74">
        <v>11</v>
      </c>
      <c r="T14" s="75">
        <v>1</v>
      </c>
      <c r="U14" s="74">
        <v>11</v>
      </c>
      <c r="V14" s="75">
        <v>1</v>
      </c>
      <c r="W14" s="74" t="s">
        <v>149</v>
      </c>
      <c r="X14" s="74" t="s">
        <v>149</v>
      </c>
      <c r="Y14" s="74" t="s">
        <v>149</v>
      </c>
      <c r="Z14" s="86" t="s">
        <v>153</v>
      </c>
      <c r="AA14" s="74" t="s">
        <v>149</v>
      </c>
      <c r="AB14" s="83">
        <v>2</v>
      </c>
      <c r="AC14" s="89">
        <v>0.18</v>
      </c>
      <c r="AD14" s="83">
        <v>2</v>
      </c>
      <c r="AE14" s="89">
        <v>0.18</v>
      </c>
    </row>
    <row r="15" spans="1:31" ht="63">
      <c r="A15" s="74">
        <v>13</v>
      </c>
      <c r="B15" s="88" t="s">
        <v>135</v>
      </c>
      <c r="C15" s="74">
        <v>12</v>
      </c>
      <c r="D15" s="74">
        <v>12</v>
      </c>
      <c r="E15" s="75">
        <v>1</v>
      </c>
      <c r="F15" s="74" t="s">
        <v>149</v>
      </c>
      <c r="G15" s="74">
        <v>6</v>
      </c>
      <c r="H15" s="75">
        <v>0.5</v>
      </c>
      <c r="I15" s="74">
        <v>10</v>
      </c>
      <c r="J15" s="75">
        <v>0.83</v>
      </c>
      <c r="K15" s="74">
        <v>5</v>
      </c>
      <c r="L15" s="75">
        <v>0.42</v>
      </c>
      <c r="M15" s="74">
        <v>1</v>
      </c>
      <c r="N15" s="75">
        <v>0.08</v>
      </c>
      <c r="O15" s="74">
        <v>7</v>
      </c>
      <c r="P15" s="75">
        <v>0.57999999999999996</v>
      </c>
      <c r="Q15" s="74">
        <v>12</v>
      </c>
      <c r="R15" s="75">
        <v>1</v>
      </c>
      <c r="S15" s="74">
        <v>12</v>
      </c>
      <c r="T15" s="75">
        <v>1</v>
      </c>
      <c r="U15" s="74">
        <v>12</v>
      </c>
      <c r="V15" s="75">
        <v>1</v>
      </c>
      <c r="W15" s="74" t="s">
        <v>149</v>
      </c>
      <c r="X15" s="74" t="s">
        <v>149</v>
      </c>
      <c r="Y15" s="74" t="s">
        <v>149</v>
      </c>
      <c r="Z15" s="74" t="s">
        <v>149</v>
      </c>
      <c r="AA15" s="74" t="s">
        <v>149</v>
      </c>
      <c r="AB15" s="83">
        <v>12</v>
      </c>
      <c r="AC15" s="89">
        <v>1</v>
      </c>
      <c r="AD15" s="83">
        <v>5</v>
      </c>
      <c r="AE15" s="89">
        <v>0.42</v>
      </c>
    </row>
    <row r="16" spans="1:31" ht="63">
      <c r="A16" s="74">
        <v>14</v>
      </c>
      <c r="B16" s="85" t="s">
        <v>138</v>
      </c>
      <c r="C16" s="74">
        <v>22</v>
      </c>
      <c r="D16" s="74">
        <v>22</v>
      </c>
      <c r="E16" s="75">
        <v>1</v>
      </c>
      <c r="F16" s="74" t="s">
        <v>149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22</v>
      </c>
      <c r="R16" s="75">
        <v>1</v>
      </c>
      <c r="S16" s="74">
        <v>22</v>
      </c>
      <c r="T16" s="75">
        <v>1</v>
      </c>
      <c r="U16" s="74">
        <v>22</v>
      </c>
      <c r="V16" s="75">
        <v>1</v>
      </c>
      <c r="W16" s="74" t="s">
        <v>149</v>
      </c>
      <c r="X16" s="74" t="s">
        <v>149</v>
      </c>
      <c r="Y16" s="74" t="s">
        <v>149</v>
      </c>
      <c r="Z16" s="74" t="s">
        <v>149</v>
      </c>
      <c r="AA16" s="74" t="s">
        <v>149</v>
      </c>
      <c r="AB16" s="83">
        <v>18</v>
      </c>
      <c r="AC16" s="89">
        <v>0.82</v>
      </c>
      <c r="AD16" s="83">
        <v>2</v>
      </c>
      <c r="AE16" s="89">
        <v>0.09</v>
      </c>
    </row>
    <row r="17" spans="1:31" ht="47.25">
      <c r="A17" s="74">
        <v>15</v>
      </c>
      <c r="B17" s="85" t="s">
        <v>133</v>
      </c>
      <c r="C17" s="74">
        <v>10</v>
      </c>
      <c r="D17" s="74">
        <v>10</v>
      </c>
      <c r="E17" s="75">
        <v>1</v>
      </c>
      <c r="F17" s="74" t="s">
        <v>149</v>
      </c>
      <c r="G17" s="74">
        <v>3</v>
      </c>
      <c r="H17" s="75">
        <v>0.3</v>
      </c>
      <c r="I17" s="74">
        <v>0</v>
      </c>
      <c r="J17" s="74">
        <v>0</v>
      </c>
      <c r="K17" s="74">
        <v>5</v>
      </c>
      <c r="L17" s="75">
        <v>0.5</v>
      </c>
      <c r="M17" s="74">
        <v>1</v>
      </c>
      <c r="N17" s="75">
        <v>0.1</v>
      </c>
      <c r="O17" s="74">
        <v>0</v>
      </c>
      <c r="P17" s="74">
        <v>0</v>
      </c>
      <c r="Q17" s="74">
        <v>10</v>
      </c>
      <c r="R17" s="75">
        <v>1</v>
      </c>
      <c r="S17" s="74">
        <v>10</v>
      </c>
      <c r="T17" s="75">
        <v>1</v>
      </c>
      <c r="U17" s="74">
        <v>10</v>
      </c>
      <c r="V17" s="75">
        <v>1</v>
      </c>
      <c r="W17" s="74" t="s">
        <v>149</v>
      </c>
      <c r="X17" s="74" t="s">
        <v>149</v>
      </c>
      <c r="Y17" s="74" t="s">
        <v>149</v>
      </c>
      <c r="Z17" s="86" t="s">
        <v>153</v>
      </c>
      <c r="AA17" s="74" t="s">
        <v>149</v>
      </c>
      <c r="AB17" s="83">
        <v>6</v>
      </c>
      <c r="AC17" s="89">
        <v>0.6</v>
      </c>
      <c r="AD17" s="83">
        <v>0</v>
      </c>
      <c r="AE17" s="83">
        <v>0</v>
      </c>
    </row>
    <row r="18" spans="1:31" ht="63">
      <c r="A18" s="74">
        <v>16</v>
      </c>
      <c r="B18" s="85" t="s">
        <v>139</v>
      </c>
      <c r="C18" s="74">
        <v>15</v>
      </c>
      <c r="D18" s="74">
        <v>15</v>
      </c>
      <c r="E18" s="75">
        <v>1</v>
      </c>
      <c r="F18" s="74" t="s">
        <v>149</v>
      </c>
      <c r="G18" s="74">
        <v>3</v>
      </c>
      <c r="H18" s="75">
        <v>0.2</v>
      </c>
      <c r="I18" s="74">
        <v>4</v>
      </c>
      <c r="J18" s="75">
        <v>0.27</v>
      </c>
      <c r="K18" s="74">
        <v>4</v>
      </c>
      <c r="L18" s="75">
        <v>0.27</v>
      </c>
      <c r="M18" s="74">
        <v>7</v>
      </c>
      <c r="N18" s="75">
        <v>0.47</v>
      </c>
      <c r="O18" s="74">
        <v>15</v>
      </c>
      <c r="P18" s="75">
        <v>1</v>
      </c>
      <c r="Q18" s="74">
        <v>15</v>
      </c>
      <c r="R18" s="75">
        <v>1</v>
      </c>
      <c r="S18" s="74">
        <v>15</v>
      </c>
      <c r="T18" s="75">
        <v>1</v>
      </c>
      <c r="U18" s="74">
        <v>15</v>
      </c>
      <c r="V18" s="75">
        <v>1</v>
      </c>
      <c r="W18" s="74" t="s">
        <v>149</v>
      </c>
      <c r="X18" s="74" t="s">
        <v>149</v>
      </c>
      <c r="Y18" s="74" t="s">
        <v>149</v>
      </c>
      <c r="Z18" s="74" t="s">
        <v>149</v>
      </c>
      <c r="AA18" s="74" t="s">
        <v>149</v>
      </c>
      <c r="AB18" s="83">
        <v>14</v>
      </c>
      <c r="AC18" s="89">
        <v>0.93</v>
      </c>
      <c r="AD18" s="83">
        <v>3</v>
      </c>
      <c r="AE18" s="89">
        <v>0.2</v>
      </c>
    </row>
    <row r="19" spans="1:31" ht="63">
      <c r="A19" s="74">
        <v>17</v>
      </c>
      <c r="B19" s="85" t="s">
        <v>140</v>
      </c>
      <c r="C19" s="74">
        <v>15</v>
      </c>
      <c r="D19" s="74">
        <v>15</v>
      </c>
      <c r="E19" s="75">
        <v>1</v>
      </c>
      <c r="F19" s="74" t="s">
        <v>149</v>
      </c>
      <c r="G19" s="74">
        <v>1</v>
      </c>
      <c r="H19" s="75">
        <v>7.0000000000000007E-2</v>
      </c>
      <c r="I19" s="74">
        <v>4</v>
      </c>
      <c r="J19" s="75">
        <v>0.27</v>
      </c>
      <c r="K19" s="74">
        <v>7</v>
      </c>
      <c r="L19" s="75">
        <v>0.47</v>
      </c>
      <c r="M19" s="74">
        <v>5</v>
      </c>
      <c r="N19" s="75">
        <v>0.33</v>
      </c>
      <c r="O19" s="74">
        <v>15</v>
      </c>
      <c r="P19" s="75">
        <v>1</v>
      </c>
      <c r="Q19" s="74">
        <v>15</v>
      </c>
      <c r="R19" s="75">
        <v>1</v>
      </c>
      <c r="S19" s="74">
        <v>15</v>
      </c>
      <c r="T19" s="75">
        <v>1</v>
      </c>
      <c r="U19" s="74">
        <v>15</v>
      </c>
      <c r="V19" s="75">
        <v>1</v>
      </c>
      <c r="W19" s="74" t="s">
        <v>149</v>
      </c>
      <c r="X19" s="74" t="s">
        <v>149</v>
      </c>
      <c r="Y19" s="74" t="s">
        <v>149</v>
      </c>
      <c r="Z19" s="74" t="s">
        <v>149</v>
      </c>
      <c r="AA19" s="74" t="s">
        <v>149</v>
      </c>
      <c r="AB19" s="83">
        <v>15</v>
      </c>
      <c r="AC19" s="75">
        <v>1</v>
      </c>
      <c r="AD19" s="83">
        <v>0</v>
      </c>
      <c r="AE19" s="83">
        <v>0</v>
      </c>
    </row>
  </sheetData>
  <sortState ref="A3:T19">
    <sortCondition ref="B3:B19"/>
  </sortState>
  <mergeCells count="12">
    <mergeCell ref="B1:C1"/>
    <mergeCell ref="D1:E1"/>
    <mergeCell ref="I1:J1"/>
    <mergeCell ref="AD1:AE1"/>
    <mergeCell ref="K1:L1"/>
    <mergeCell ref="M1:N1"/>
    <mergeCell ref="O1:P1"/>
    <mergeCell ref="G1:H1"/>
    <mergeCell ref="Q1:R1"/>
    <mergeCell ref="S1:T1"/>
    <mergeCell ref="U1:V1"/>
    <mergeCell ref="AB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Школы</vt:lpstr>
      <vt:lpstr>Сады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cp:revision>20</cp:revision>
  <dcterms:created xsi:type="dcterms:W3CDTF">2006-09-16T00:00:00Z</dcterms:created>
  <dcterms:modified xsi:type="dcterms:W3CDTF">2023-07-14T13:44:58Z</dcterms:modified>
</cp:coreProperties>
</file>